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 tabRatio="766"/>
  </bookViews>
  <sheets>
    <sheet name="MULTIROZPIS" sheetId="7" r:id="rId1"/>
    <sheet name="2.liga" sheetId="14" r:id="rId2"/>
    <sheet name="Regionka" sheetId="15" r:id="rId3"/>
    <sheet name="SŽ" sheetId="16" r:id="rId4"/>
    <sheet name="MŽ" sheetId="17" r:id="rId5"/>
    <sheet name="ELM" sheetId="9" r:id="rId6"/>
    <sheet name="1.L" sheetId="5" r:id="rId7"/>
    <sheet name="Liga žen" sheetId="13" r:id="rId8"/>
    <sheet name="ELJ" sheetId="10" r:id="rId9"/>
    <sheet name="ELD-dZ" sheetId="3" r:id="rId10"/>
    <sheet name="ELD-dV" sheetId="4" r:id="rId11"/>
    <sheet name="ELD-závěr. turnaje" sheetId="6" r:id="rId12"/>
    <sheet name="LSŽ-závěr. turnaje" sheetId="2" r:id="rId13"/>
    <sheet name="Termínový kalendář 2020-2021" sheetId="11" r:id="rId14"/>
    <sheet name="ELJ-dojezdy" sheetId="12" r:id="rId15"/>
  </sheets>
  <definedNames>
    <definedName name="__Anonymous_Sheet_DB__1" localSheetId="7">#REF!</definedName>
    <definedName name="__Anonymous_Sheet_DB__1">#REF!</definedName>
    <definedName name="__xlnm._FilterDatabase_1" localSheetId="7">#REF!</definedName>
    <definedName name="__xlnm._FilterDatabase_1">#REF!</definedName>
    <definedName name="_FilterDatabase_0" localSheetId="10">'ELD-dV'!$A$3:$J$3</definedName>
    <definedName name="_FilterDatabase_0" localSheetId="9">'ELD-dZ'!$A$3:$J$95</definedName>
    <definedName name="_FilterDatabase_0" localSheetId="11">'ELD-závěr. turnaje'!$A$3:$J$3</definedName>
    <definedName name="_FilterDatabase_0" localSheetId="7">'Liga žen'!$A$3:$J$72</definedName>
    <definedName name="_FilterDatabase_0" localSheetId="12">'LSŽ-závěr. turnaje'!$A$3:$J$8</definedName>
    <definedName name="_FilterDatabase_0_0" localSheetId="10">'ELD-dV'!$A$3:$J$3</definedName>
    <definedName name="_FilterDatabase_0_0" localSheetId="9">'ELD-dZ'!$A$3:$J$95</definedName>
    <definedName name="_FilterDatabase_0_0" localSheetId="11">'ELD-závěr. turnaje'!$A$3:$J$3</definedName>
    <definedName name="_FilterDatabase_0_0" localSheetId="7">'Liga žen'!$A$3:$J$72</definedName>
    <definedName name="_FilterDatabase_0_0" localSheetId="12">'LSŽ-závěr. turnaje'!$A$3:$J$8</definedName>
    <definedName name="_xlnm._FilterDatabase" localSheetId="6" hidden="1">'1.L'!$A$3:$J$118</definedName>
    <definedName name="_xlnm._FilterDatabase" localSheetId="10" hidden="1">'ELD-dV'!$A$3:$I$116</definedName>
    <definedName name="_xlnm._FilterDatabase" localSheetId="9" hidden="1">'ELD-dZ'!$A$3:$I$288</definedName>
    <definedName name="_xlnm._FilterDatabase" localSheetId="11">'ELD-závěr. turnaje'!$A$3:$J$3</definedName>
    <definedName name="_xlnm._FilterDatabase" localSheetId="8" hidden="1">ELJ!$A$3:$I$260</definedName>
    <definedName name="_xlnm._FilterDatabase" localSheetId="5" hidden="1">ELM!$A$3:$I$241</definedName>
    <definedName name="_xlnm._FilterDatabase" localSheetId="7" hidden="1">'Liga žen'!$A$3:$I$111</definedName>
    <definedName name="_xlnm._FilterDatabase" localSheetId="12" hidden="1">'LSŽ-závěr. turnaje'!$A$3:$J$8</definedName>
    <definedName name="_xlnm._FilterDatabase" localSheetId="0" hidden="1">MULTIROZPIS!$A$3:$I$776</definedName>
    <definedName name="_xlnm.Criteria" localSheetId="8">ELJ!$A$8:$I$224</definedName>
    <definedName name="_xlnm.Criteria" localSheetId="5">ELM!$A$6:$I$177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0" i="7"/>
  <c r="F395"/>
  <c r="F498"/>
  <c r="F488"/>
  <c r="A498"/>
  <c r="B498"/>
  <c r="C498"/>
  <c r="D498"/>
  <c r="E498"/>
  <c r="G498"/>
  <c r="A488"/>
  <c r="B488"/>
  <c r="C488"/>
  <c r="D488"/>
  <c r="E488"/>
  <c r="G488"/>
  <c r="D33" i="17"/>
  <c r="A400" i="7"/>
  <c r="B400"/>
  <c r="C400"/>
  <c r="D400"/>
  <c r="E400"/>
  <c r="G400"/>
  <c r="A395"/>
  <c r="B395"/>
  <c r="C395"/>
  <c r="D395"/>
  <c r="E395"/>
  <c r="G395"/>
  <c r="D26" i="17"/>
  <c r="A227" i="7"/>
  <c r="B227"/>
  <c r="C227"/>
  <c r="D227"/>
  <c r="E227"/>
  <c r="F227"/>
  <c r="G227"/>
  <c r="D16" i="17"/>
  <c r="A79" i="7"/>
  <c r="B79"/>
  <c r="C79"/>
  <c r="D79"/>
  <c r="E79"/>
  <c r="F79"/>
  <c r="G79"/>
  <c r="D9" i="17"/>
  <c r="F17" i="7"/>
  <c r="B268"/>
  <c r="B501"/>
  <c r="A501"/>
  <c r="C501"/>
  <c r="D501"/>
  <c r="E501"/>
  <c r="F501"/>
  <c r="G501"/>
  <c r="H501"/>
  <c r="I501"/>
  <c r="D34" i="17"/>
  <c r="A268" i="7"/>
  <c r="C268"/>
  <c r="D268"/>
  <c r="E268"/>
  <c r="F268"/>
  <c r="G268"/>
  <c r="H268"/>
  <c r="I268"/>
  <c r="D20" i="17"/>
  <c r="A17" i="7"/>
  <c r="B17"/>
  <c r="C17"/>
  <c r="D17"/>
  <c r="E17"/>
  <c r="G17"/>
  <c r="H17"/>
  <c r="I17"/>
  <c r="D4" i="17"/>
  <c r="A169" i="7"/>
  <c r="B169"/>
  <c r="C169"/>
  <c r="D169"/>
  <c r="E169"/>
  <c r="F169"/>
  <c r="G169"/>
  <c r="H169"/>
  <c r="I169"/>
  <c r="A170"/>
  <c r="B170"/>
  <c r="C170"/>
  <c r="D170"/>
  <c r="E170"/>
  <c r="F170"/>
  <c r="G170"/>
  <c r="H170"/>
  <c r="I170"/>
  <c r="A171"/>
  <c r="B171"/>
  <c r="C171"/>
  <c r="D171"/>
  <c r="E171"/>
  <c r="F171"/>
  <c r="G171"/>
  <c r="H171"/>
  <c r="I171"/>
  <c r="A172"/>
  <c r="B172"/>
  <c r="C172"/>
  <c r="D172"/>
  <c r="E172"/>
  <c r="F172"/>
  <c r="G172"/>
  <c r="H172"/>
  <c r="I172"/>
  <c r="A173"/>
  <c r="B173"/>
  <c r="C173"/>
  <c r="D173"/>
  <c r="E173"/>
  <c r="F173"/>
  <c r="G173"/>
  <c r="H173"/>
  <c r="I173"/>
  <c r="A174"/>
  <c r="B174"/>
  <c r="C174"/>
  <c r="D174"/>
  <c r="E174"/>
  <c r="F174"/>
  <c r="G174"/>
  <c r="H174"/>
  <c r="I174"/>
  <c r="A161"/>
  <c r="B161"/>
  <c r="C161"/>
  <c r="D161"/>
  <c r="E161"/>
  <c r="F161"/>
  <c r="G161"/>
  <c r="H161"/>
  <c r="I161"/>
  <c r="A162"/>
  <c r="B162"/>
  <c r="C162"/>
  <c r="D162"/>
  <c r="E162"/>
  <c r="F162"/>
  <c r="G162"/>
  <c r="H162"/>
  <c r="I162"/>
  <c r="A163"/>
  <c r="B163"/>
  <c r="C163"/>
  <c r="D163"/>
  <c r="E163"/>
  <c r="F163"/>
  <c r="G163"/>
  <c r="H163"/>
  <c r="I163"/>
  <c r="A164"/>
  <c r="B164"/>
  <c r="C164"/>
  <c r="D164"/>
  <c r="E164"/>
  <c r="F164"/>
  <c r="G164"/>
  <c r="H164"/>
  <c r="I164"/>
  <c r="A165"/>
  <c r="B165"/>
  <c r="C165"/>
  <c r="D165"/>
  <c r="E165"/>
  <c r="F165"/>
  <c r="G165"/>
  <c r="H165"/>
  <c r="I165"/>
  <c r="A166"/>
  <c r="B166"/>
  <c r="C166"/>
  <c r="D166"/>
  <c r="E166"/>
  <c r="F166"/>
  <c r="G166"/>
  <c r="H166"/>
  <c r="I166"/>
  <c r="A322"/>
  <c r="B322"/>
  <c r="C322"/>
  <c r="D322"/>
  <c r="E322"/>
  <c r="F322"/>
  <c r="G322"/>
  <c r="H322"/>
  <c r="I322"/>
  <c r="A323"/>
  <c r="B323"/>
  <c r="C323"/>
  <c r="D323"/>
  <c r="E323"/>
  <c r="F323"/>
  <c r="G323"/>
  <c r="H323"/>
  <c r="I323"/>
  <c r="A324"/>
  <c r="B324"/>
  <c r="C324"/>
  <c r="D324"/>
  <c r="E324"/>
  <c r="F324"/>
  <c r="G324"/>
  <c r="H324"/>
  <c r="I324"/>
  <c r="A325"/>
  <c r="B325"/>
  <c r="C325"/>
  <c r="D325"/>
  <c r="E325"/>
  <c r="F325"/>
  <c r="G325"/>
  <c r="H325"/>
  <c r="I325"/>
  <c r="A326"/>
  <c r="B326"/>
  <c r="C326"/>
  <c r="D326"/>
  <c r="E326"/>
  <c r="F326"/>
  <c r="G326"/>
  <c r="H326"/>
  <c r="I326"/>
  <c r="A327"/>
  <c r="B327"/>
  <c r="C327"/>
  <c r="D327"/>
  <c r="E327"/>
  <c r="F327"/>
  <c r="G327"/>
  <c r="H327"/>
  <c r="I327"/>
  <c r="A309"/>
  <c r="B309"/>
  <c r="C309"/>
  <c r="D309"/>
  <c r="E309"/>
  <c r="F309"/>
  <c r="G309"/>
  <c r="H309"/>
  <c r="I309"/>
  <c r="A310"/>
  <c r="B310"/>
  <c r="C310"/>
  <c r="D310"/>
  <c r="E310"/>
  <c r="F310"/>
  <c r="G310"/>
  <c r="H310"/>
  <c r="I310"/>
  <c r="A311"/>
  <c r="B311"/>
  <c r="C311"/>
  <c r="D311"/>
  <c r="E311"/>
  <c r="F311"/>
  <c r="G311"/>
  <c r="H311"/>
  <c r="I311"/>
  <c r="A312"/>
  <c r="B312"/>
  <c r="C312"/>
  <c r="D312"/>
  <c r="E312"/>
  <c r="F312"/>
  <c r="G312"/>
  <c r="H312"/>
  <c r="I312"/>
  <c r="A313"/>
  <c r="B313"/>
  <c r="C313"/>
  <c r="D313"/>
  <c r="E313"/>
  <c r="F313"/>
  <c r="G313"/>
  <c r="H313"/>
  <c r="I313"/>
  <c r="A314"/>
  <c r="B314"/>
  <c r="C314"/>
  <c r="D314"/>
  <c r="E314"/>
  <c r="F314"/>
  <c r="G314"/>
  <c r="H314"/>
  <c r="I314"/>
  <c r="A471"/>
  <c r="B471"/>
  <c r="C471"/>
  <c r="D471"/>
  <c r="E471"/>
  <c r="F471"/>
  <c r="G471"/>
  <c r="H471"/>
  <c r="I471"/>
  <c r="A472"/>
  <c r="B472"/>
  <c r="C472"/>
  <c r="D472"/>
  <c r="E472"/>
  <c r="F472"/>
  <c r="G472"/>
  <c r="H472"/>
  <c r="I472"/>
  <c r="A473"/>
  <c r="B473"/>
  <c r="C473"/>
  <c r="D473"/>
  <c r="E473"/>
  <c r="F473"/>
  <c r="G473"/>
  <c r="H473"/>
  <c r="I473"/>
  <c r="A474"/>
  <c r="B474"/>
  <c r="C474"/>
  <c r="D474"/>
  <c r="E474"/>
  <c r="F474"/>
  <c r="G474"/>
  <c r="H474"/>
  <c r="I474"/>
  <c r="A475"/>
  <c r="B475"/>
  <c r="C475"/>
  <c r="D475"/>
  <c r="E475"/>
  <c r="F475"/>
  <c r="G475"/>
  <c r="H475"/>
  <c r="I475"/>
  <c r="A476"/>
  <c r="B476"/>
  <c r="C476"/>
  <c r="D476"/>
  <c r="E476"/>
  <c r="F476"/>
  <c r="G476"/>
  <c r="H476"/>
  <c r="I476"/>
  <c r="A465"/>
  <c r="B465"/>
  <c r="C465"/>
  <c r="D465"/>
  <c r="E465"/>
  <c r="F465"/>
  <c r="G465"/>
  <c r="H465"/>
  <c r="I465"/>
  <c r="A466"/>
  <c r="B466"/>
  <c r="C466"/>
  <c r="D466"/>
  <c r="E466"/>
  <c r="F466"/>
  <c r="G466"/>
  <c r="H466"/>
  <c r="I466"/>
  <c r="A467"/>
  <c r="B467"/>
  <c r="C467"/>
  <c r="D467"/>
  <c r="E467"/>
  <c r="F467"/>
  <c r="G467"/>
  <c r="H467"/>
  <c r="I467"/>
  <c r="A468"/>
  <c r="B468"/>
  <c r="C468"/>
  <c r="D468"/>
  <c r="E468"/>
  <c r="F468"/>
  <c r="G468"/>
  <c r="H468"/>
  <c r="I468"/>
  <c r="A469"/>
  <c r="B469"/>
  <c r="C469"/>
  <c r="D469"/>
  <c r="E469"/>
  <c r="F469"/>
  <c r="G469"/>
  <c r="H469"/>
  <c r="I469"/>
  <c r="A470"/>
  <c r="B470"/>
  <c r="C470"/>
  <c r="D470"/>
  <c r="E470"/>
  <c r="F470"/>
  <c r="G470"/>
  <c r="H470"/>
  <c r="I470"/>
  <c r="A640"/>
  <c r="B640"/>
  <c r="C640"/>
  <c r="D640"/>
  <c r="E640"/>
  <c r="F640"/>
  <c r="G640"/>
  <c r="H640"/>
  <c r="I640"/>
  <c r="A634"/>
  <c r="B634"/>
  <c r="C634"/>
  <c r="D634"/>
  <c r="E634"/>
  <c r="F634"/>
  <c r="G634"/>
  <c r="H634"/>
  <c r="I634"/>
  <c r="A641"/>
  <c r="B641"/>
  <c r="C641"/>
  <c r="D641"/>
  <c r="E641"/>
  <c r="F641"/>
  <c r="G641"/>
  <c r="H641"/>
  <c r="I641"/>
  <c r="A635"/>
  <c r="B635"/>
  <c r="C635"/>
  <c r="D635"/>
  <c r="E635"/>
  <c r="F635"/>
  <c r="G635"/>
  <c r="H635"/>
  <c r="I635"/>
  <c r="A642"/>
  <c r="B642"/>
  <c r="C642"/>
  <c r="D642"/>
  <c r="E642"/>
  <c r="F642"/>
  <c r="G642"/>
  <c r="H642"/>
  <c r="I642"/>
  <c r="A636"/>
  <c r="B636"/>
  <c r="C636"/>
  <c r="D636"/>
  <c r="E636"/>
  <c r="F636"/>
  <c r="G636"/>
  <c r="H636"/>
  <c r="I636"/>
  <c r="A643"/>
  <c r="B643"/>
  <c r="C643"/>
  <c r="D643"/>
  <c r="E643"/>
  <c r="F643"/>
  <c r="G643"/>
  <c r="H643"/>
  <c r="I643"/>
  <c r="A637"/>
  <c r="B637"/>
  <c r="C637"/>
  <c r="D637"/>
  <c r="E637"/>
  <c r="F637"/>
  <c r="G637"/>
  <c r="H637"/>
  <c r="I637"/>
  <c r="A644"/>
  <c r="B644"/>
  <c r="C644"/>
  <c r="D644"/>
  <c r="E644"/>
  <c r="F644"/>
  <c r="G644"/>
  <c r="H644"/>
  <c r="I644"/>
  <c r="A638"/>
  <c r="B638"/>
  <c r="C638"/>
  <c r="D638"/>
  <c r="E638"/>
  <c r="F638"/>
  <c r="G638"/>
  <c r="H638"/>
  <c r="I638"/>
  <c r="A645"/>
  <c r="B645"/>
  <c r="C645"/>
  <c r="D645"/>
  <c r="E645"/>
  <c r="F645"/>
  <c r="G645"/>
  <c r="H645"/>
  <c r="I645"/>
  <c r="A639"/>
  <c r="B639"/>
  <c r="C639"/>
  <c r="D639"/>
  <c r="E639"/>
  <c r="F639"/>
  <c r="G639"/>
  <c r="H639"/>
  <c r="I639"/>
  <c r="A769"/>
  <c r="B769"/>
  <c r="C769"/>
  <c r="D769"/>
  <c r="E769"/>
  <c r="F769"/>
  <c r="G769"/>
  <c r="H769"/>
  <c r="I769"/>
  <c r="A770"/>
  <c r="B770"/>
  <c r="C770"/>
  <c r="D770"/>
  <c r="E770"/>
  <c r="F770"/>
  <c r="G770"/>
  <c r="H770"/>
  <c r="I770"/>
  <c r="A771"/>
  <c r="B771"/>
  <c r="C771"/>
  <c r="D771"/>
  <c r="E771"/>
  <c r="F771"/>
  <c r="G771"/>
  <c r="H771"/>
  <c r="I771"/>
  <c r="A772"/>
  <c r="B772"/>
  <c r="C772"/>
  <c r="D772"/>
  <c r="E772"/>
  <c r="F772"/>
  <c r="G772"/>
  <c r="H772"/>
  <c r="I772"/>
  <c r="A781"/>
  <c r="B781"/>
  <c r="C781"/>
  <c r="D781"/>
  <c r="E781"/>
  <c r="F781"/>
  <c r="G781"/>
  <c r="H781"/>
  <c r="I781"/>
  <c r="A782"/>
  <c r="B782"/>
  <c r="C782"/>
  <c r="D782"/>
  <c r="E782"/>
  <c r="F782"/>
  <c r="G782"/>
  <c r="H782"/>
  <c r="I782"/>
  <c r="A783"/>
  <c r="B783"/>
  <c r="C783"/>
  <c r="D783"/>
  <c r="E783"/>
  <c r="F783"/>
  <c r="G783"/>
  <c r="H783"/>
  <c r="I783"/>
  <c r="A784"/>
  <c r="B784"/>
  <c r="C784"/>
  <c r="D784"/>
  <c r="E784"/>
  <c r="F784"/>
  <c r="G784"/>
  <c r="H784"/>
  <c r="I784"/>
  <c r="A896"/>
  <c r="B896"/>
  <c r="C896"/>
  <c r="D896"/>
  <c r="E896"/>
  <c r="F896"/>
  <c r="G896"/>
  <c r="H896"/>
  <c r="I896"/>
  <c r="A897"/>
  <c r="B897"/>
  <c r="C897"/>
  <c r="D897"/>
  <c r="E897"/>
  <c r="F897"/>
  <c r="G897"/>
  <c r="H897"/>
  <c r="I897"/>
  <c r="A898"/>
  <c r="B898"/>
  <c r="C898"/>
  <c r="D898"/>
  <c r="E898"/>
  <c r="F898"/>
  <c r="G898"/>
  <c r="H898"/>
  <c r="I898"/>
  <c r="A899"/>
  <c r="B899"/>
  <c r="C899"/>
  <c r="D899"/>
  <c r="E899"/>
  <c r="F899"/>
  <c r="G899"/>
  <c r="H899"/>
  <c r="I899"/>
  <c r="A900"/>
  <c r="B900"/>
  <c r="C900"/>
  <c r="D900"/>
  <c r="E900"/>
  <c r="F900"/>
  <c r="G900"/>
  <c r="H900"/>
  <c r="I900"/>
  <c r="A901"/>
  <c r="B901"/>
  <c r="C901"/>
  <c r="D901"/>
  <c r="E901"/>
  <c r="F901"/>
  <c r="G901"/>
  <c r="H901"/>
  <c r="I901"/>
  <c r="A902"/>
  <c r="B902"/>
  <c r="C902"/>
  <c r="D902"/>
  <c r="E902"/>
  <c r="F902"/>
  <c r="G902"/>
  <c r="H902"/>
  <c r="I902"/>
  <c r="A903"/>
  <c r="B903"/>
  <c r="C903"/>
  <c r="D903"/>
  <c r="E903"/>
  <c r="F903"/>
  <c r="G903"/>
  <c r="H903"/>
  <c r="I903"/>
  <c r="A904"/>
  <c r="B904"/>
  <c r="C904"/>
  <c r="D904"/>
  <c r="E904"/>
  <c r="F904"/>
  <c r="G904"/>
  <c r="H904"/>
  <c r="I904"/>
  <c r="A905"/>
  <c r="B905"/>
  <c r="C905"/>
  <c r="D905"/>
  <c r="E905"/>
  <c r="F905"/>
  <c r="G905"/>
  <c r="H905"/>
  <c r="I905"/>
  <c r="A906"/>
  <c r="B906"/>
  <c r="C906"/>
  <c r="D906"/>
  <c r="E906"/>
  <c r="F906"/>
  <c r="G906"/>
  <c r="H906"/>
  <c r="I906"/>
  <c r="A907"/>
  <c r="B907"/>
  <c r="C907"/>
  <c r="D907"/>
  <c r="E907"/>
  <c r="F907"/>
  <c r="G907"/>
  <c r="H907"/>
  <c r="I907"/>
  <c r="A958"/>
  <c r="B958"/>
  <c r="C958"/>
  <c r="D958"/>
  <c r="E958"/>
  <c r="F958"/>
  <c r="G958"/>
  <c r="H958"/>
  <c r="I958"/>
  <c r="A959"/>
  <c r="B959"/>
  <c r="C959"/>
  <c r="D959"/>
  <c r="E959"/>
  <c r="F959"/>
  <c r="G959"/>
  <c r="H959"/>
  <c r="I959"/>
  <c r="A960"/>
  <c r="B960"/>
  <c r="C960"/>
  <c r="D960"/>
  <c r="E960"/>
  <c r="F960"/>
  <c r="G960"/>
  <c r="H960"/>
  <c r="I960"/>
  <c r="A961"/>
  <c r="B961"/>
  <c r="C961"/>
  <c r="D961"/>
  <c r="E961"/>
  <c r="F961"/>
  <c r="G961"/>
  <c r="H961"/>
  <c r="I961"/>
  <c r="A962"/>
  <c r="B962"/>
  <c r="C962"/>
  <c r="D962"/>
  <c r="E962"/>
  <c r="F962"/>
  <c r="G962"/>
  <c r="H962"/>
  <c r="I962"/>
  <c r="A963"/>
  <c r="B963"/>
  <c r="C963"/>
  <c r="D963"/>
  <c r="E963"/>
  <c r="F963"/>
  <c r="G963"/>
  <c r="H963"/>
  <c r="I963"/>
  <c r="A964"/>
  <c r="B964"/>
  <c r="C964"/>
  <c r="D964"/>
  <c r="E964"/>
  <c r="F964"/>
  <c r="G964"/>
  <c r="H964"/>
  <c r="I964"/>
  <c r="A965"/>
  <c r="B965"/>
  <c r="C965"/>
  <c r="D965"/>
  <c r="E965"/>
  <c r="F965"/>
  <c r="G965"/>
  <c r="H965"/>
  <c r="I965"/>
  <c r="A966"/>
  <c r="B966"/>
  <c r="C966"/>
  <c r="D966"/>
  <c r="E966"/>
  <c r="F966"/>
  <c r="G966"/>
  <c r="H966"/>
  <c r="I966"/>
  <c r="A967"/>
  <c r="B967"/>
  <c r="C967"/>
  <c r="D967"/>
  <c r="E967"/>
  <c r="F967"/>
  <c r="G967"/>
  <c r="H967"/>
  <c r="I967"/>
  <c r="A968"/>
  <c r="B968"/>
  <c r="C968"/>
  <c r="D968"/>
  <c r="E968"/>
  <c r="F968"/>
  <c r="G968"/>
  <c r="H968"/>
  <c r="I968"/>
  <c r="A969"/>
  <c r="B969"/>
  <c r="C969"/>
  <c r="D969"/>
  <c r="E969"/>
  <c r="F969"/>
  <c r="G969"/>
  <c r="H969"/>
  <c r="I969"/>
  <c r="A973"/>
  <c r="B973"/>
  <c r="C973"/>
  <c r="D973"/>
  <c r="E973"/>
  <c r="F973"/>
  <c r="G973"/>
  <c r="H973"/>
  <c r="I973"/>
  <c r="A974"/>
  <c r="B974"/>
  <c r="C974"/>
  <c r="D974"/>
  <c r="E974"/>
  <c r="F974"/>
  <c r="G974"/>
  <c r="H974"/>
  <c r="I974"/>
  <c r="A975"/>
  <c r="B975"/>
  <c r="C975"/>
  <c r="D975"/>
  <c r="E975"/>
  <c r="F975"/>
  <c r="G975"/>
  <c r="H975"/>
  <c r="I975"/>
  <c r="A976"/>
  <c r="B976"/>
  <c r="C976"/>
  <c r="D976"/>
  <c r="E976"/>
  <c r="F976"/>
  <c r="G976"/>
  <c r="H976"/>
  <c r="I976"/>
  <c r="A977"/>
  <c r="B977"/>
  <c r="C977"/>
  <c r="D977"/>
  <c r="E977"/>
  <c r="F977"/>
  <c r="G977"/>
  <c r="H977"/>
  <c r="I977"/>
  <c r="A978"/>
  <c r="B978"/>
  <c r="C978"/>
  <c r="D978"/>
  <c r="E978"/>
  <c r="F978"/>
  <c r="G978"/>
  <c r="H978"/>
  <c r="I978"/>
  <c r="A979"/>
  <c r="B979"/>
  <c r="C979"/>
  <c r="D979"/>
  <c r="E979"/>
  <c r="F979"/>
  <c r="G979"/>
  <c r="H979"/>
  <c r="I979"/>
  <c r="A980"/>
  <c r="B980"/>
  <c r="C980"/>
  <c r="D980"/>
  <c r="E980"/>
  <c r="F980"/>
  <c r="G980"/>
  <c r="H980"/>
  <c r="I980"/>
  <c r="A149"/>
  <c r="B149"/>
  <c r="C149"/>
  <c r="E149"/>
  <c r="F149"/>
  <c r="G149"/>
  <c r="H149"/>
  <c r="I149"/>
  <c r="A354"/>
  <c r="B354"/>
  <c r="C354"/>
  <c r="E354"/>
  <c r="F354"/>
  <c r="G354"/>
  <c r="H354"/>
  <c r="I354"/>
  <c r="A24"/>
  <c r="B24"/>
  <c r="C24"/>
  <c r="E24"/>
  <c r="F24"/>
  <c r="G24"/>
  <c r="H24"/>
  <c r="I24"/>
  <c r="A21"/>
  <c r="B21"/>
  <c r="C21"/>
  <c r="E21"/>
  <c r="F21"/>
  <c r="G21"/>
  <c r="H21"/>
  <c r="I21"/>
  <c r="A47"/>
  <c r="B47"/>
  <c r="C47"/>
  <c r="E47"/>
  <c r="F47"/>
  <c r="G47"/>
  <c r="H47"/>
  <c r="I47"/>
  <c r="A54"/>
  <c r="B54"/>
  <c r="C54"/>
  <c r="E54"/>
  <c r="F54"/>
  <c r="G54"/>
  <c r="H54"/>
  <c r="I54"/>
  <c r="A48"/>
  <c r="B48"/>
  <c r="C48"/>
  <c r="E48"/>
  <c r="F48"/>
  <c r="G48"/>
  <c r="H48"/>
  <c r="I48"/>
  <c r="A40"/>
  <c r="B40"/>
  <c r="C40"/>
  <c r="E40"/>
  <c r="F40"/>
  <c r="G40"/>
  <c r="H40"/>
  <c r="I40"/>
  <c r="A84"/>
  <c r="B84"/>
  <c r="C84"/>
  <c r="E84"/>
  <c r="F84"/>
  <c r="G84"/>
  <c r="H84"/>
  <c r="I84"/>
  <c r="A86"/>
  <c r="B86"/>
  <c r="C86"/>
  <c r="E86"/>
  <c r="F86"/>
  <c r="G86"/>
  <c r="H86"/>
  <c r="I86"/>
  <c r="A89"/>
  <c r="B89"/>
  <c r="C89"/>
  <c r="E89"/>
  <c r="F89"/>
  <c r="G89"/>
  <c r="H89"/>
  <c r="I89"/>
  <c r="A94"/>
  <c r="B94"/>
  <c r="C94"/>
  <c r="E94"/>
  <c r="F94"/>
  <c r="G94"/>
  <c r="H94"/>
  <c r="I94"/>
  <c r="A132"/>
  <c r="B132"/>
  <c r="C132"/>
  <c r="E132"/>
  <c r="F132"/>
  <c r="G132"/>
  <c r="H132"/>
  <c r="I132"/>
  <c r="A133"/>
  <c r="B133"/>
  <c r="C133"/>
  <c r="E133"/>
  <c r="F133"/>
  <c r="G133"/>
  <c r="H133"/>
  <c r="I133"/>
  <c r="A123"/>
  <c r="B123"/>
  <c r="C123"/>
  <c r="E123"/>
  <c r="F123"/>
  <c r="G123"/>
  <c r="H123"/>
  <c r="I123"/>
  <c r="A130"/>
  <c r="B130"/>
  <c r="C130"/>
  <c r="E130"/>
  <c r="F130"/>
  <c r="G130"/>
  <c r="H130"/>
  <c r="I130"/>
  <c r="A186"/>
  <c r="B186"/>
  <c r="C186"/>
  <c r="E186"/>
  <c r="F186"/>
  <c r="G186"/>
  <c r="H186"/>
  <c r="I186"/>
  <c r="A177"/>
  <c r="B177"/>
  <c r="C177"/>
  <c r="E177"/>
  <c r="F177"/>
  <c r="G177"/>
  <c r="H177"/>
  <c r="I177"/>
  <c r="A175"/>
  <c r="B175"/>
  <c r="C175"/>
  <c r="E175"/>
  <c r="F175"/>
  <c r="G175"/>
  <c r="H175"/>
  <c r="I175"/>
  <c r="A192"/>
  <c r="B192"/>
  <c r="C192"/>
  <c r="E192"/>
  <c r="F192"/>
  <c r="G192"/>
  <c r="H192"/>
  <c r="I192"/>
  <c r="A217"/>
  <c r="B217"/>
  <c r="C217"/>
  <c r="E217"/>
  <c r="F217"/>
  <c r="G217"/>
  <c r="H217"/>
  <c r="I217"/>
  <c r="A211"/>
  <c r="B211"/>
  <c r="C211"/>
  <c r="E211"/>
  <c r="F211"/>
  <c r="G211"/>
  <c r="H211"/>
  <c r="I211"/>
  <c r="A214"/>
  <c r="B214"/>
  <c r="C214"/>
  <c r="E214"/>
  <c r="F214"/>
  <c r="G214"/>
  <c r="H214"/>
  <c r="I214"/>
  <c r="A218"/>
  <c r="B218"/>
  <c r="C218"/>
  <c r="E218"/>
  <c r="F218"/>
  <c r="G218"/>
  <c r="H218"/>
  <c r="I218"/>
  <c r="A255"/>
  <c r="B255"/>
  <c r="C255"/>
  <c r="E255"/>
  <c r="F255"/>
  <c r="G255"/>
  <c r="H255"/>
  <c r="I255"/>
  <c r="A253"/>
  <c r="B253"/>
  <c r="C253"/>
  <c r="E253"/>
  <c r="F253"/>
  <c r="G253"/>
  <c r="H253"/>
  <c r="I253"/>
  <c r="A270"/>
  <c r="B270"/>
  <c r="C270"/>
  <c r="E270"/>
  <c r="F270"/>
  <c r="G270"/>
  <c r="H270"/>
  <c r="I270"/>
  <c r="A266"/>
  <c r="B266"/>
  <c r="C266"/>
  <c r="E266"/>
  <c r="F266"/>
  <c r="G266"/>
  <c r="H266"/>
  <c r="I266"/>
  <c r="A319"/>
  <c r="B319"/>
  <c r="C319"/>
  <c r="E319"/>
  <c r="F319"/>
  <c r="G319"/>
  <c r="H319"/>
  <c r="I319"/>
  <c r="A317"/>
  <c r="B317"/>
  <c r="C317"/>
  <c r="E317"/>
  <c r="F317"/>
  <c r="G317"/>
  <c r="H317"/>
  <c r="I317"/>
  <c r="A330"/>
  <c r="B330"/>
  <c r="C330"/>
  <c r="E330"/>
  <c r="F330"/>
  <c r="G330"/>
  <c r="H330"/>
  <c r="I330"/>
  <c r="A304"/>
  <c r="B304"/>
  <c r="C304"/>
  <c r="E304"/>
  <c r="F304"/>
  <c r="G304"/>
  <c r="H304"/>
  <c r="I304"/>
  <c r="A364"/>
  <c r="B364"/>
  <c r="C364"/>
  <c r="E364"/>
  <c r="F364"/>
  <c r="G364"/>
  <c r="H364"/>
  <c r="I364"/>
  <c r="A383"/>
  <c r="B383"/>
  <c r="C383"/>
  <c r="E383"/>
  <c r="F383"/>
  <c r="G383"/>
  <c r="H383"/>
  <c r="I383"/>
  <c r="A384"/>
  <c r="B384"/>
  <c r="C384"/>
  <c r="E384"/>
  <c r="F384"/>
  <c r="G384"/>
  <c r="H384"/>
  <c r="I384"/>
  <c r="A394"/>
  <c r="B394"/>
  <c r="C394"/>
  <c r="E394"/>
  <c r="F394"/>
  <c r="G394"/>
  <c r="H394"/>
  <c r="I394"/>
  <c r="A392"/>
  <c r="B392"/>
  <c r="C392"/>
  <c r="E392"/>
  <c r="F392"/>
  <c r="G392"/>
  <c r="H392"/>
  <c r="I392"/>
  <c r="A432"/>
  <c r="B432"/>
  <c r="C432"/>
  <c r="E432"/>
  <c r="F432"/>
  <c r="G432"/>
  <c r="H432"/>
  <c r="I432"/>
  <c r="A428"/>
  <c r="B428"/>
  <c r="C428"/>
  <c r="E428"/>
  <c r="F428"/>
  <c r="G428"/>
  <c r="H428"/>
  <c r="I428"/>
  <c r="A435"/>
  <c r="B435"/>
  <c r="C435"/>
  <c r="E435"/>
  <c r="F435"/>
  <c r="G435"/>
  <c r="H435"/>
  <c r="I435"/>
  <c r="A356"/>
  <c r="B356"/>
  <c r="C356"/>
  <c r="E356"/>
  <c r="F356"/>
  <c r="G356"/>
  <c r="H356"/>
  <c r="I356"/>
  <c r="A502"/>
  <c r="B502"/>
  <c r="C502"/>
  <c r="E502"/>
  <c r="F502"/>
  <c r="G502"/>
  <c r="H502"/>
  <c r="I502"/>
  <c r="A480"/>
  <c r="B480"/>
  <c r="C480"/>
  <c r="E480"/>
  <c r="F480"/>
  <c r="G480"/>
  <c r="H480"/>
  <c r="I480"/>
  <c r="A483"/>
  <c r="B483"/>
  <c r="C483"/>
  <c r="E483"/>
  <c r="F483"/>
  <c r="G483"/>
  <c r="H483"/>
  <c r="I483"/>
  <c r="A490"/>
  <c r="B490"/>
  <c r="C490"/>
  <c r="E490"/>
  <c r="F490"/>
  <c r="G490"/>
  <c r="H490"/>
  <c r="I490"/>
  <c r="A626"/>
  <c r="B626"/>
  <c r="C626"/>
  <c r="E626"/>
  <c r="F626"/>
  <c r="G626"/>
  <c r="H626"/>
  <c r="I626"/>
  <c r="A621"/>
  <c r="B621"/>
  <c r="C621"/>
  <c r="E621"/>
  <c r="F621"/>
  <c r="G621"/>
  <c r="H621"/>
  <c r="I621"/>
  <c r="A618"/>
  <c r="B618"/>
  <c r="C618"/>
  <c r="E618"/>
  <c r="F618"/>
  <c r="G618"/>
  <c r="H618"/>
  <c r="I618"/>
  <c r="A627"/>
  <c r="B627"/>
  <c r="C627"/>
  <c r="E627"/>
  <c r="F627"/>
  <c r="G627"/>
  <c r="H627"/>
  <c r="I627"/>
  <c r="A684"/>
  <c r="B684"/>
  <c r="C684"/>
  <c r="E684"/>
  <c r="F684"/>
  <c r="G684"/>
  <c r="H684"/>
  <c r="I684"/>
  <c r="A692"/>
  <c r="B692"/>
  <c r="C692"/>
  <c r="E692"/>
  <c r="F692"/>
  <c r="G692"/>
  <c r="H692"/>
  <c r="I692"/>
  <c r="A673"/>
  <c r="B673"/>
  <c r="C673"/>
  <c r="E673"/>
  <c r="F673"/>
  <c r="G673"/>
  <c r="H673"/>
  <c r="I673"/>
  <c r="A675"/>
  <c r="B675"/>
  <c r="C675"/>
  <c r="E675"/>
  <c r="F675"/>
  <c r="G675"/>
  <c r="H675"/>
  <c r="I675"/>
  <c r="A723"/>
  <c r="B723"/>
  <c r="C723"/>
  <c r="E723"/>
  <c r="F723"/>
  <c r="G723"/>
  <c r="H723"/>
  <c r="I723"/>
  <c r="A722"/>
  <c r="B722"/>
  <c r="C722"/>
  <c r="E722"/>
  <c r="F722"/>
  <c r="G722"/>
  <c r="H722"/>
  <c r="I722"/>
  <c r="A715"/>
  <c r="B715"/>
  <c r="C715"/>
  <c r="E715"/>
  <c r="F715"/>
  <c r="G715"/>
  <c r="H715"/>
  <c r="I715"/>
  <c r="A711"/>
  <c r="B711"/>
  <c r="C711"/>
  <c r="E711"/>
  <c r="F711"/>
  <c r="G711"/>
  <c r="H711"/>
  <c r="I711"/>
  <c r="A764"/>
  <c r="B764"/>
  <c r="C764"/>
  <c r="E764"/>
  <c r="F764"/>
  <c r="G764"/>
  <c r="H764"/>
  <c r="I764"/>
  <c r="A775"/>
  <c r="B775"/>
  <c r="C775"/>
  <c r="E775"/>
  <c r="F775"/>
  <c r="G775"/>
  <c r="H775"/>
  <c r="I775"/>
  <c r="A774"/>
  <c r="B774"/>
  <c r="C774"/>
  <c r="E774"/>
  <c r="F774"/>
  <c r="G774"/>
  <c r="H774"/>
  <c r="I774"/>
  <c r="A780"/>
  <c r="B780"/>
  <c r="C780"/>
  <c r="E780"/>
  <c r="F780"/>
  <c r="G780"/>
  <c r="H780"/>
  <c r="I780"/>
  <c r="A773"/>
  <c r="B773"/>
  <c r="C773"/>
  <c r="E773"/>
  <c r="F773"/>
  <c r="G773"/>
  <c r="H773"/>
  <c r="I773"/>
  <c r="A807"/>
  <c r="B807"/>
  <c r="C807"/>
  <c r="E807"/>
  <c r="F807"/>
  <c r="G807"/>
  <c r="H807"/>
  <c r="I807"/>
  <c r="A813"/>
  <c r="B813"/>
  <c r="C813"/>
  <c r="E813"/>
  <c r="F813"/>
  <c r="G813"/>
  <c r="H813"/>
  <c r="I813"/>
  <c r="A808"/>
  <c r="B808"/>
  <c r="C808"/>
  <c r="E808"/>
  <c r="F808"/>
  <c r="G808"/>
  <c r="H808"/>
  <c r="I808"/>
  <c r="A802"/>
  <c r="B802"/>
  <c r="C802"/>
  <c r="E802"/>
  <c r="F802"/>
  <c r="G802"/>
  <c r="H802"/>
  <c r="I802"/>
  <c r="A829"/>
  <c r="B829"/>
  <c r="C829"/>
  <c r="E829"/>
  <c r="F829"/>
  <c r="G829"/>
  <c r="H829"/>
  <c r="I829"/>
  <c r="A830"/>
  <c r="B830"/>
  <c r="C830"/>
  <c r="E830"/>
  <c r="F830"/>
  <c r="G830"/>
  <c r="H830"/>
  <c r="I830"/>
  <c r="A828"/>
  <c r="B828"/>
  <c r="C828"/>
  <c r="E828"/>
  <c r="F828"/>
  <c r="G828"/>
  <c r="H828"/>
  <c r="I828"/>
  <c r="A837"/>
  <c r="B837"/>
  <c r="C837"/>
  <c r="E837"/>
  <c r="F837"/>
  <c r="G837"/>
  <c r="H837"/>
  <c r="I837"/>
  <c r="A861"/>
  <c r="B861"/>
  <c r="C861"/>
  <c r="E861"/>
  <c r="F861"/>
  <c r="G861"/>
  <c r="H861"/>
  <c r="I861"/>
  <c r="A862"/>
  <c r="B862"/>
  <c r="C862"/>
  <c r="E862"/>
  <c r="F862"/>
  <c r="G862"/>
  <c r="H862"/>
  <c r="I862"/>
  <c r="A859"/>
  <c r="B859"/>
  <c r="C859"/>
  <c r="E859"/>
  <c r="F859"/>
  <c r="G859"/>
  <c r="H859"/>
  <c r="I859"/>
  <c r="A860"/>
  <c r="B860"/>
  <c r="C860"/>
  <c r="E860"/>
  <c r="F860"/>
  <c r="G860"/>
  <c r="H860"/>
  <c r="I860"/>
  <c r="A879"/>
  <c r="B879"/>
  <c r="C879"/>
  <c r="E879"/>
  <c r="F879"/>
  <c r="G879"/>
  <c r="H879"/>
  <c r="I879"/>
  <c r="A878"/>
  <c r="B878"/>
  <c r="C878"/>
  <c r="E878"/>
  <c r="F878"/>
  <c r="G878"/>
  <c r="H878"/>
  <c r="I878"/>
  <c r="A877"/>
  <c r="B877"/>
  <c r="C877"/>
  <c r="E877"/>
  <c r="F877"/>
  <c r="G877"/>
  <c r="H877"/>
  <c r="I877"/>
  <c r="A884"/>
  <c r="B884"/>
  <c r="C884"/>
  <c r="E884"/>
  <c r="F884"/>
  <c r="G884"/>
  <c r="H884"/>
  <c r="I884"/>
  <c r="A910"/>
  <c r="B910"/>
  <c r="C910"/>
  <c r="E910"/>
  <c r="F910"/>
  <c r="G910"/>
  <c r="H910"/>
  <c r="I910"/>
  <c r="A908"/>
  <c r="B908"/>
  <c r="C908"/>
  <c r="E908"/>
  <c r="F908"/>
  <c r="G908"/>
  <c r="H908"/>
  <c r="I908"/>
  <c r="A909"/>
  <c r="B909"/>
  <c r="C909"/>
  <c r="E909"/>
  <c r="F909"/>
  <c r="G909"/>
  <c r="H909"/>
  <c r="I909"/>
  <c r="A911"/>
  <c r="B911"/>
  <c r="C911"/>
  <c r="E911"/>
  <c r="F911"/>
  <c r="G911"/>
  <c r="H911"/>
  <c r="I911"/>
  <c r="A927"/>
  <c r="B927"/>
  <c r="C927"/>
  <c r="E927"/>
  <c r="F927"/>
  <c r="G927"/>
  <c r="H927"/>
  <c r="I927"/>
  <c r="A926"/>
  <c r="B926"/>
  <c r="C926"/>
  <c r="E926"/>
  <c r="F926"/>
  <c r="G926"/>
  <c r="H926"/>
  <c r="I926"/>
  <c r="A931"/>
  <c r="B931"/>
  <c r="C931"/>
  <c r="E931"/>
  <c r="F931"/>
  <c r="G931"/>
  <c r="H931"/>
  <c r="I931"/>
  <c r="A928"/>
  <c r="B928"/>
  <c r="C928"/>
  <c r="E928"/>
  <c r="F928"/>
  <c r="G928"/>
  <c r="H928"/>
  <c r="I928"/>
  <c r="A945"/>
  <c r="B945"/>
  <c r="C945"/>
  <c r="E945"/>
  <c r="F945"/>
  <c r="G945"/>
  <c r="H945"/>
  <c r="I945"/>
  <c r="A949"/>
  <c r="B949"/>
  <c r="C949"/>
  <c r="E949"/>
  <c r="F949"/>
  <c r="G949"/>
  <c r="H949"/>
  <c r="I949"/>
  <c r="A957"/>
  <c r="B957"/>
  <c r="C957"/>
  <c r="E957"/>
  <c r="F957"/>
  <c r="G957"/>
  <c r="H957"/>
  <c r="I957"/>
  <c r="A972"/>
  <c r="B972"/>
  <c r="C972"/>
  <c r="E972"/>
  <c r="F972"/>
  <c r="G972"/>
  <c r="H972"/>
  <c r="I972"/>
  <c r="D90" i="16"/>
  <c r="D945" i="7" s="1"/>
  <c r="D91" i="16"/>
  <c r="D949" i="7" s="1"/>
  <c r="D87" i="16"/>
  <c r="D926" i="7" s="1"/>
  <c r="D88" i="16"/>
  <c r="D931" i="7" s="1"/>
  <c r="D89" i="16"/>
  <c r="D928" i="7" s="1"/>
  <c r="D83" i="16"/>
  <c r="D908" i="7" s="1"/>
  <c r="D84" i="16"/>
  <c r="D909" i="7" s="1"/>
  <c r="D85" i="16"/>
  <c r="D911" i="7" s="1"/>
  <c r="D79" i="16"/>
  <c r="D878" i="7" s="1"/>
  <c r="D75" i="16"/>
  <c r="D862" i="7" s="1"/>
  <c r="D71" i="16"/>
  <c r="D830" i="7" s="1"/>
  <c r="D68" i="16"/>
  <c r="D808" i="7" s="1"/>
  <c r="D64" i="16"/>
  <c r="D780" i="7" s="1"/>
  <c r="D58" i="16"/>
  <c r="D722" i="7" s="1"/>
  <c r="D55" i="16"/>
  <c r="D673" i="7" s="1"/>
  <c r="D51" i="16"/>
  <c r="D618" i="7" s="1"/>
  <c r="D47" i="16"/>
  <c r="D483" i="7" s="1"/>
  <c r="D42" i="16"/>
  <c r="D428" i="7" s="1"/>
  <c r="D38" i="16"/>
  <c r="D384" i="7" s="1"/>
  <c r="D34" i="16"/>
  <c r="D330" i="7" s="1"/>
  <c r="D30" i="16"/>
  <c r="D270" i="7" s="1"/>
  <c r="D25" i="16"/>
  <c r="D211" i="7" s="1"/>
  <c r="D13" i="16"/>
  <c r="D86" i="7" s="1"/>
  <c r="D18" i="16"/>
  <c r="D123" i="7" s="1"/>
  <c r="D10" i="16"/>
  <c r="D48" i="7" s="1"/>
  <c r="D21" i="16"/>
  <c r="D177" i="7" s="1"/>
  <c r="D6" i="16"/>
  <c r="D24" i="7" s="1"/>
  <c r="F427"/>
  <c r="F458"/>
  <c r="F447"/>
  <c r="F562"/>
  <c r="F564"/>
  <c r="F660"/>
  <c r="F669"/>
  <c r="F672"/>
  <c r="F708"/>
  <c r="F731"/>
  <c r="F739"/>
  <c r="F785"/>
  <c r="F789"/>
  <c r="F796"/>
  <c r="F801"/>
  <c r="F827"/>
  <c r="F839"/>
  <c r="F853"/>
  <c r="F867"/>
  <c r="F876"/>
  <c r="F886"/>
  <c r="F890"/>
  <c r="F925"/>
  <c r="F941"/>
  <c r="F938"/>
  <c r="F948"/>
  <c r="F956"/>
  <c r="F981"/>
  <c r="F982"/>
  <c r="F983"/>
  <c r="F984"/>
  <c r="A64"/>
  <c r="B64"/>
  <c r="C64"/>
  <c r="E64"/>
  <c r="F64"/>
  <c r="G64"/>
  <c r="H64"/>
  <c r="I64"/>
  <c r="A61"/>
  <c r="B61"/>
  <c r="C61"/>
  <c r="E61"/>
  <c r="F61"/>
  <c r="G61"/>
  <c r="H61"/>
  <c r="I61"/>
  <c r="A80"/>
  <c r="B80"/>
  <c r="C80"/>
  <c r="E80"/>
  <c r="F80"/>
  <c r="G80"/>
  <c r="H80"/>
  <c r="I80"/>
  <c r="A131"/>
  <c r="B131"/>
  <c r="C131"/>
  <c r="D131"/>
  <c r="E131"/>
  <c r="F131"/>
  <c r="G131"/>
  <c r="H131"/>
  <c r="I131"/>
  <c r="A158"/>
  <c r="B158"/>
  <c r="C158"/>
  <c r="E158"/>
  <c r="F158"/>
  <c r="G158"/>
  <c r="H158"/>
  <c r="I158"/>
  <c r="A153"/>
  <c r="B153"/>
  <c r="C153"/>
  <c r="E153"/>
  <c r="F153"/>
  <c r="G153"/>
  <c r="H153"/>
  <c r="I153"/>
  <c r="A194"/>
  <c r="B194"/>
  <c r="C194"/>
  <c r="E194"/>
  <c r="F194"/>
  <c r="G194"/>
  <c r="H194"/>
  <c r="I194"/>
  <c r="A216"/>
  <c r="B216"/>
  <c r="C216"/>
  <c r="D216"/>
  <c r="E216"/>
  <c r="F216"/>
  <c r="G216"/>
  <c r="H216"/>
  <c r="I216"/>
  <c r="A241"/>
  <c r="B241"/>
  <c r="C241"/>
  <c r="E241"/>
  <c r="F241"/>
  <c r="G241"/>
  <c r="H241"/>
  <c r="I241"/>
  <c r="A247"/>
  <c r="B247"/>
  <c r="C247"/>
  <c r="E247"/>
  <c r="F247"/>
  <c r="G247"/>
  <c r="H247"/>
  <c r="I247"/>
  <c r="A265"/>
  <c r="B265"/>
  <c r="C265"/>
  <c r="E265"/>
  <c r="F265"/>
  <c r="G265"/>
  <c r="H265"/>
  <c r="I265"/>
  <c r="A342"/>
  <c r="B342"/>
  <c r="C342"/>
  <c r="E342"/>
  <c r="F342"/>
  <c r="G342"/>
  <c r="H342"/>
  <c r="I342"/>
  <c r="A345"/>
  <c r="B345"/>
  <c r="C345"/>
  <c r="D345"/>
  <c r="E345"/>
  <c r="F345"/>
  <c r="G345"/>
  <c r="H345"/>
  <c r="I345"/>
  <c r="A427"/>
  <c r="B427"/>
  <c r="C427"/>
  <c r="E427"/>
  <c r="G427"/>
  <c r="H427"/>
  <c r="I427"/>
  <c r="A458"/>
  <c r="B458"/>
  <c r="C458"/>
  <c r="E458"/>
  <c r="G458"/>
  <c r="H458"/>
  <c r="I458"/>
  <c r="A447"/>
  <c r="B447"/>
  <c r="C447"/>
  <c r="E447"/>
  <c r="G447"/>
  <c r="H447"/>
  <c r="I447"/>
  <c r="A562"/>
  <c r="B562"/>
  <c r="C562"/>
  <c r="E562"/>
  <c r="G562"/>
  <c r="H562"/>
  <c r="I562"/>
  <c r="A564"/>
  <c r="B564"/>
  <c r="C564"/>
  <c r="E564"/>
  <c r="G564"/>
  <c r="H564"/>
  <c r="I564"/>
  <c r="A660"/>
  <c r="B660"/>
  <c r="C660"/>
  <c r="E660"/>
  <c r="G660"/>
  <c r="H660"/>
  <c r="I660"/>
  <c r="A669"/>
  <c r="B669"/>
  <c r="C669"/>
  <c r="E669"/>
  <c r="G669"/>
  <c r="H669"/>
  <c r="I669"/>
  <c r="A672"/>
  <c r="B672"/>
  <c r="C672"/>
  <c r="E672"/>
  <c r="G672"/>
  <c r="H672"/>
  <c r="I672"/>
  <c r="A708"/>
  <c r="B708"/>
  <c r="C708"/>
  <c r="E708"/>
  <c r="G708"/>
  <c r="H708"/>
  <c r="I708"/>
  <c r="A731"/>
  <c r="B731"/>
  <c r="C731"/>
  <c r="E731"/>
  <c r="G731"/>
  <c r="H731"/>
  <c r="I731"/>
  <c r="A739"/>
  <c r="B739"/>
  <c r="C739"/>
  <c r="E739"/>
  <c r="G739"/>
  <c r="H739"/>
  <c r="I739"/>
  <c r="A785"/>
  <c r="B785"/>
  <c r="C785"/>
  <c r="E785"/>
  <c r="G785"/>
  <c r="H785"/>
  <c r="I785"/>
  <c r="A789"/>
  <c r="B789"/>
  <c r="C789"/>
  <c r="E789"/>
  <c r="G789"/>
  <c r="H789"/>
  <c r="I789"/>
  <c r="A796"/>
  <c r="B796"/>
  <c r="C796"/>
  <c r="E796"/>
  <c r="G796"/>
  <c r="H796"/>
  <c r="I796"/>
  <c r="A801"/>
  <c r="B801"/>
  <c r="C801"/>
  <c r="E801"/>
  <c r="G801"/>
  <c r="H801"/>
  <c r="I801"/>
  <c r="A827"/>
  <c r="B827"/>
  <c r="C827"/>
  <c r="E827"/>
  <c r="G827"/>
  <c r="H827"/>
  <c r="I827"/>
  <c r="A839"/>
  <c r="B839"/>
  <c r="C839"/>
  <c r="E839"/>
  <c r="G839"/>
  <c r="H839"/>
  <c r="I839"/>
  <c r="A853"/>
  <c r="B853"/>
  <c r="C853"/>
  <c r="E853"/>
  <c r="G853"/>
  <c r="H853"/>
  <c r="I853"/>
  <c r="A867"/>
  <c r="B867"/>
  <c r="C867"/>
  <c r="E867"/>
  <c r="G867"/>
  <c r="H867"/>
  <c r="I867"/>
  <c r="A876"/>
  <c r="B876"/>
  <c r="C876"/>
  <c r="E876"/>
  <c r="G876"/>
  <c r="H876"/>
  <c r="I876"/>
  <c r="A886"/>
  <c r="B886"/>
  <c r="C886"/>
  <c r="E886"/>
  <c r="G886"/>
  <c r="H886"/>
  <c r="I886"/>
  <c r="A890"/>
  <c r="B890"/>
  <c r="C890"/>
  <c r="E890"/>
  <c r="G890"/>
  <c r="H890"/>
  <c r="I890"/>
  <c r="A925"/>
  <c r="B925"/>
  <c r="C925"/>
  <c r="E925"/>
  <c r="G925"/>
  <c r="H925"/>
  <c r="I925"/>
  <c r="A941"/>
  <c r="B941"/>
  <c r="C941"/>
  <c r="E941"/>
  <c r="G941"/>
  <c r="H941"/>
  <c r="I941"/>
  <c r="A938"/>
  <c r="B938"/>
  <c r="C938"/>
  <c r="E938"/>
  <c r="G938"/>
  <c r="H938"/>
  <c r="I938"/>
  <c r="A948"/>
  <c r="B948"/>
  <c r="C948"/>
  <c r="E948"/>
  <c r="G948"/>
  <c r="H948"/>
  <c r="I948"/>
  <c r="A956"/>
  <c r="B956"/>
  <c r="C956"/>
  <c r="E956"/>
  <c r="G956"/>
  <c r="H956"/>
  <c r="I956"/>
  <c r="A981"/>
  <c r="B981"/>
  <c r="C981"/>
  <c r="D981"/>
  <c r="E981"/>
  <c r="G981"/>
  <c r="H981"/>
  <c r="I981"/>
  <c r="A982"/>
  <c r="B982"/>
  <c r="C982"/>
  <c r="D982"/>
  <c r="E982"/>
  <c r="G982"/>
  <c r="H982"/>
  <c r="I982"/>
  <c r="A983"/>
  <c r="B983"/>
  <c r="C983"/>
  <c r="D983"/>
  <c r="E983"/>
  <c r="G983"/>
  <c r="H983"/>
  <c r="I983"/>
  <c r="A984"/>
  <c r="B984"/>
  <c r="C984"/>
  <c r="D984"/>
  <c r="E984"/>
  <c r="G984"/>
  <c r="H984"/>
  <c r="I984"/>
  <c r="A23"/>
  <c r="B23"/>
  <c r="C23"/>
  <c r="E23"/>
  <c r="F23"/>
  <c r="G23"/>
  <c r="H23"/>
  <c r="I23"/>
  <c r="A29"/>
  <c r="B29"/>
  <c r="C29"/>
  <c r="E29"/>
  <c r="F29"/>
  <c r="G29"/>
  <c r="H29"/>
  <c r="I29"/>
  <c r="A26"/>
  <c r="B26"/>
  <c r="C26"/>
  <c r="E26"/>
  <c r="F26"/>
  <c r="G26"/>
  <c r="H26"/>
  <c r="I26"/>
  <c r="A30"/>
  <c r="B30"/>
  <c r="C30"/>
  <c r="E30"/>
  <c r="F30"/>
  <c r="G30"/>
  <c r="H30"/>
  <c r="I30"/>
  <c r="A62"/>
  <c r="B62"/>
  <c r="C62"/>
  <c r="E62"/>
  <c r="F62"/>
  <c r="G62"/>
  <c r="H62"/>
  <c r="I62"/>
  <c r="A69"/>
  <c r="B69"/>
  <c r="C69"/>
  <c r="E69"/>
  <c r="F69"/>
  <c r="G69"/>
  <c r="H69"/>
  <c r="I69"/>
  <c r="A70"/>
  <c r="B70"/>
  <c r="C70"/>
  <c r="E70"/>
  <c r="F70"/>
  <c r="G70"/>
  <c r="H70"/>
  <c r="I70"/>
  <c r="A59"/>
  <c r="B59"/>
  <c r="C59"/>
  <c r="E59"/>
  <c r="F59"/>
  <c r="G59"/>
  <c r="H59"/>
  <c r="I59"/>
  <c r="A113"/>
  <c r="B113"/>
  <c r="C113"/>
  <c r="E113"/>
  <c r="F113"/>
  <c r="G113"/>
  <c r="H113"/>
  <c r="I113"/>
  <c r="A106"/>
  <c r="B106"/>
  <c r="C106"/>
  <c r="E106"/>
  <c r="F106"/>
  <c r="G106"/>
  <c r="H106"/>
  <c r="I106"/>
  <c r="A117"/>
  <c r="B117"/>
  <c r="C117"/>
  <c r="E117"/>
  <c r="F117"/>
  <c r="G117"/>
  <c r="H117"/>
  <c r="I117"/>
  <c r="A99"/>
  <c r="B99"/>
  <c r="C99"/>
  <c r="E99"/>
  <c r="F99"/>
  <c r="G99"/>
  <c r="H99"/>
  <c r="I99"/>
  <c r="A155"/>
  <c r="B155"/>
  <c r="C155"/>
  <c r="E155"/>
  <c r="F155"/>
  <c r="G155"/>
  <c r="H155"/>
  <c r="I155"/>
  <c r="A157"/>
  <c r="B157"/>
  <c r="C157"/>
  <c r="E157"/>
  <c r="F157"/>
  <c r="G157"/>
  <c r="H157"/>
  <c r="I157"/>
  <c r="A146"/>
  <c r="B146"/>
  <c r="C146"/>
  <c r="E146"/>
  <c r="F146"/>
  <c r="G146"/>
  <c r="H146"/>
  <c r="I146"/>
  <c r="A147"/>
  <c r="B147"/>
  <c r="C147"/>
  <c r="E147"/>
  <c r="F147"/>
  <c r="G147"/>
  <c r="H147"/>
  <c r="I147"/>
  <c r="A199"/>
  <c r="B199"/>
  <c r="C199"/>
  <c r="E199"/>
  <c r="F199"/>
  <c r="G199"/>
  <c r="H199"/>
  <c r="I199"/>
  <c r="A206"/>
  <c r="B206"/>
  <c r="C206"/>
  <c r="E206"/>
  <c r="F206"/>
  <c r="G206"/>
  <c r="H206"/>
  <c r="I206"/>
  <c r="A201"/>
  <c r="B201"/>
  <c r="C201"/>
  <c r="E201"/>
  <c r="F201"/>
  <c r="G201"/>
  <c r="H201"/>
  <c r="I201"/>
  <c r="A195"/>
  <c r="B195"/>
  <c r="C195"/>
  <c r="E195"/>
  <c r="F195"/>
  <c r="G195"/>
  <c r="H195"/>
  <c r="I195"/>
  <c r="A248"/>
  <c r="B248"/>
  <c r="C248"/>
  <c r="E248"/>
  <c r="F248"/>
  <c r="G248"/>
  <c r="H248"/>
  <c r="I248"/>
  <c r="A234"/>
  <c r="B234"/>
  <c r="C234"/>
  <c r="E234"/>
  <c r="F234"/>
  <c r="G234"/>
  <c r="H234"/>
  <c r="I234"/>
  <c r="A236"/>
  <c r="B236"/>
  <c r="C236"/>
  <c r="E236"/>
  <c r="F236"/>
  <c r="G236"/>
  <c r="H236"/>
  <c r="I236"/>
  <c r="A246"/>
  <c r="B246"/>
  <c r="C246"/>
  <c r="E246"/>
  <c r="F246"/>
  <c r="G246"/>
  <c r="H246"/>
  <c r="I246"/>
  <c r="A299"/>
  <c r="B299"/>
  <c r="C299"/>
  <c r="E299"/>
  <c r="F299"/>
  <c r="G299"/>
  <c r="H299"/>
  <c r="I299"/>
  <c r="A288"/>
  <c r="B288"/>
  <c r="C288"/>
  <c r="E288"/>
  <c r="F288"/>
  <c r="G288"/>
  <c r="H288"/>
  <c r="I288"/>
  <c r="A278"/>
  <c r="B278"/>
  <c r="C278"/>
  <c r="E278"/>
  <c r="F278"/>
  <c r="G278"/>
  <c r="H278"/>
  <c r="I278"/>
  <c r="A295"/>
  <c r="B295"/>
  <c r="C295"/>
  <c r="E295"/>
  <c r="F295"/>
  <c r="G295"/>
  <c r="H295"/>
  <c r="I295"/>
  <c r="A335"/>
  <c r="B335"/>
  <c r="C335"/>
  <c r="E335"/>
  <c r="F335"/>
  <c r="G335"/>
  <c r="H335"/>
  <c r="I335"/>
  <c r="A337"/>
  <c r="B337"/>
  <c r="C337"/>
  <c r="E337"/>
  <c r="F337"/>
  <c r="G337"/>
  <c r="H337"/>
  <c r="I337"/>
  <c r="A350"/>
  <c r="B350"/>
  <c r="C350"/>
  <c r="E350"/>
  <c r="F350"/>
  <c r="G350"/>
  <c r="H350"/>
  <c r="I350"/>
  <c r="A343"/>
  <c r="B343"/>
  <c r="C343"/>
  <c r="E343"/>
  <c r="F343"/>
  <c r="G343"/>
  <c r="H343"/>
  <c r="I343"/>
  <c r="A376"/>
  <c r="B376"/>
  <c r="C376"/>
  <c r="E376"/>
  <c r="F376"/>
  <c r="G376"/>
  <c r="H376"/>
  <c r="I376"/>
  <c r="A374"/>
  <c r="B374"/>
  <c r="C374"/>
  <c r="E374"/>
  <c r="F374"/>
  <c r="G374"/>
  <c r="H374"/>
  <c r="I374"/>
  <c r="A377"/>
  <c r="B377"/>
  <c r="C377"/>
  <c r="E377"/>
  <c r="F377"/>
  <c r="G377"/>
  <c r="H377"/>
  <c r="I377"/>
  <c r="A378"/>
  <c r="B378"/>
  <c r="C378"/>
  <c r="E378"/>
  <c r="F378"/>
  <c r="G378"/>
  <c r="H378"/>
  <c r="I378"/>
  <c r="A418"/>
  <c r="B418"/>
  <c r="C418"/>
  <c r="E418"/>
  <c r="F418"/>
  <c r="G418"/>
  <c r="H418"/>
  <c r="I418"/>
  <c r="A417"/>
  <c r="B417"/>
  <c r="C417"/>
  <c r="E417"/>
  <c r="F417"/>
  <c r="G417"/>
  <c r="H417"/>
  <c r="I417"/>
  <c r="A405"/>
  <c r="B405"/>
  <c r="C405"/>
  <c r="E405"/>
  <c r="F405"/>
  <c r="G405"/>
  <c r="H405"/>
  <c r="I405"/>
  <c r="A411"/>
  <c r="B411"/>
  <c r="C411"/>
  <c r="E411"/>
  <c r="F411"/>
  <c r="G411"/>
  <c r="H411"/>
  <c r="I411"/>
  <c r="A459"/>
  <c r="B459"/>
  <c r="C459"/>
  <c r="E459"/>
  <c r="F459"/>
  <c r="G459"/>
  <c r="H459"/>
  <c r="I459"/>
  <c r="A454"/>
  <c r="B454"/>
  <c r="C454"/>
  <c r="E454"/>
  <c r="F454"/>
  <c r="G454"/>
  <c r="H454"/>
  <c r="I454"/>
  <c r="A457"/>
  <c r="B457"/>
  <c r="C457"/>
  <c r="E457"/>
  <c r="F457"/>
  <c r="G457"/>
  <c r="H457"/>
  <c r="I457"/>
  <c r="A449"/>
  <c r="B449"/>
  <c r="C449"/>
  <c r="E449"/>
  <c r="F449"/>
  <c r="G449"/>
  <c r="H449"/>
  <c r="I449"/>
  <c r="A507"/>
  <c r="B507"/>
  <c r="C507"/>
  <c r="E507"/>
  <c r="F507"/>
  <c r="G507"/>
  <c r="H507"/>
  <c r="I507"/>
  <c r="A521"/>
  <c r="B521"/>
  <c r="C521"/>
  <c r="E521"/>
  <c r="F521"/>
  <c r="G521"/>
  <c r="H521"/>
  <c r="I521"/>
  <c r="A520"/>
  <c r="B520"/>
  <c r="C520"/>
  <c r="E520"/>
  <c r="F520"/>
  <c r="G520"/>
  <c r="H520"/>
  <c r="I520"/>
  <c r="A514"/>
  <c r="B514"/>
  <c r="C514"/>
  <c r="E514"/>
  <c r="F514"/>
  <c r="G514"/>
  <c r="H514"/>
  <c r="I514"/>
  <c r="A605"/>
  <c r="B605"/>
  <c r="C605"/>
  <c r="E605"/>
  <c r="F605"/>
  <c r="G605"/>
  <c r="H605"/>
  <c r="I605"/>
  <c r="A612"/>
  <c r="B612"/>
  <c r="C612"/>
  <c r="E612"/>
  <c r="F612"/>
  <c r="G612"/>
  <c r="H612"/>
  <c r="I612"/>
  <c r="A603"/>
  <c r="B603"/>
  <c r="C603"/>
  <c r="E603"/>
  <c r="F603"/>
  <c r="G603"/>
  <c r="H603"/>
  <c r="I603"/>
  <c r="A611"/>
  <c r="B611"/>
  <c r="C611"/>
  <c r="E611"/>
  <c r="F611"/>
  <c r="G611"/>
  <c r="H611"/>
  <c r="I611"/>
  <c r="A653"/>
  <c r="B653"/>
  <c r="C653"/>
  <c r="E653"/>
  <c r="F653"/>
  <c r="G653"/>
  <c r="H653"/>
  <c r="I653"/>
  <c r="A650"/>
  <c r="B650"/>
  <c r="C650"/>
  <c r="E650"/>
  <c r="F650"/>
  <c r="G650"/>
  <c r="H650"/>
  <c r="I650"/>
  <c r="A667"/>
  <c r="B667"/>
  <c r="C667"/>
  <c r="E667"/>
  <c r="F667"/>
  <c r="G667"/>
  <c r="H667"/>
  <c r="I667"/>
  <c r="A666"/>
  <c r="B666"/>
  <c r="C666"/>
  <c r="E666"/>
  <c r="F666"/>
  <c r="G666"/>
  <c r="H666"/>
  <c r="I666"/>
  <c r="A698"/>
  <c r="B698"/>
  <c r="C698"/>
  <c r="E698"/>
  <c r="F698"/>
  <c r="G698"/>
  <c r="H698"/>
  <c r="I698"/>
  <c r="A703"/>
  <c r="B703"/>
  <c r="C703"/>
  <c r="E703"/>
  <c r="F703"/>
  <c r="G703"/>
  <c r="H703"/>
  <c r="I703"/>
  <c r="A707"/>
  <c r="B707"/>
  <c r="C707"/>
  <c r="E707"/>
  <c r="F707"/>
  <c r="G707"/>
  <c r="H707"/>
  <c r="I707"/>
  <c r="A701"/>
  <c r="B701"/>
  <c r="C701"/>
  <c r="E701"/>
  <c r="F701"/>
  <c r="G701"/>
  <c r="H701"/>
  <c r="I701"/>
  <c r="A741"/>
  <c r="B741"/>
  <c r="C741"/>
  <c r="E741"/>
  <c r="F741"/>
  <c r="G741"/>
  <c r="H741"/>
  <c r="I741"/>
  <c r="A734"/>
  <c r="B734"/>
  <c r="C734"/>
  <c r="E734"/>
  <c r="F734"/>
  <c r="G734"/>
  <c r="H734"/>
  <c r="I734"/>
  <c r="A732"/>
  <c r="B732"/>
  <c r="C732"/>
  <c r="E732"/>
  <c r="F732"/>
  <c r="G732"/>
  <c r="H732"/>
  <c r="I732"/>
  <c r="A742"/>
  <c r="B742"/>
  <c r="C742"/>
  <c r="E742"/>
  <c r="F742"/>
  <c r="G742"/>
  <c r="H742"/>
  <c r="I742"/>
  <c r="A767"/>
  <c r="B767"/>
  <c r="C767"/>
  <c r="E767"/>
  <c r="F767"/>
  <c r="G767"/>
  <c r="H767"/>
  <c r="I767"/>
  <c r="A765"/>
  <c r="B765"/>
  <c r="C765"/>
  <c r="E765"/>
  <c r="F765"/>
  <c r="G765"/>
  <c r="H765"/>
  <c r="I765"/>
  <c r="A766"/>
  <c r="B766"/>
  <c r="C766"/>
  <c r="E766"/>
  <c r="F766"/>
  <c r="G766"/>
  <c r="H766"/>
  <c r="I766"/>
  <c r="A768"/>
  <c r="B768"/>
  <c r="C768"/>
  <c r="E768"/>
  <c r="F768"/>
  <c r="G768"/>
  <c r="H768"/>
  <c r="I768"/>
  <c r="A793"/>
  <c r="B793"/>
  <c r="C793"/>
  <c r="E793"/>
  <c r="F793"/>
  <c r="G793"/>
  <c r="H793"/>
  <c r="I793"/>
  <c r="A798"/>
  <c r="B798"/>
  <c r="C798"/>
  <c r="E798"/>
  <c r="F798"/>
  <c r="G798"/>
  <c r="H798"/>
  <c r="I798"/>
  <c r="A788"/>
  <c r="B788"/>
  <c r="C788"/>
  <c r="E788"/>
  <c r="F788"/>
  <c r="G788"/>
  <c r="H788"/>
  <c r="I788"/>
  <c r="A787"/>
  <c r="B787"/>
  <c r="C787"/>
  <c r="E787"/>
  <c r="F787"/>
  <c r="G787"/>
  <c r="H787"/>
  <c r="I787"/>
  <c r="A809"/>
  <c r="B809"/>
  <c r="C809"/>
  <c r="E809"/>
  <c r="F809"/>
  <c r="G809"/>
  <c r="H809"/>
  <c r="I809"/>
  <c r="A810"/>
  <c r="B810"/>
  <c r="C810"/>
  <c r="E810"/>
  <c r="F810"/>
  <c r="G810"/>
  <c r="H810"/>
  <c r="I810"/>
  <c r="A811"/>
  <c r="B811"/>
  <c r="C811"/>
  <c r="E811"/>
  <c r="F811"/>
  <c r="G811"/>
  <c r="H811"/>
  <c r="I811"/>
  <c r="A812"/>
  <c r="B812"/>
  <c r="C812"/>
  <c r="E812"/>
  <c r="F812"/>
  <c r="G812"/>
  <c r="H812"/>
  <c r="I812"/>
  <c r="A818"/>
  <c r="B818"/>
  <c r="C818"/>
  <c r="E818"/>
  <c r="F818"/>
  <c r="G818"/>
  <c r="H818"/>
  <c r="I818"/>
  <c r="A819"/>
  <c r="B819"/>
  <c r="C819"/>
  <c r="E819"/>
  <c r="F819"/>
  <c r="G819"/>
  <c r="H819"/>
  <c r="I819"/>
  <c r="A820"/>
  <c r="B820"/>
  <c r="C820"/>
  <c r="E820"/>
  <c r="F820"/>
  <c r="G820"/>
  <c r="H820"/>
  <c r="I820"/>
  <c r="A821"/>
  <c r="B821"/>
  <c r="C821"/>
  <c r="E821"/>
  <c r="F821"/>
  <c r="G821"/>
  <c r="H821"/>
  <c r="I821"/>
  <c r="A833"/>
  <c r="B833"/>
  <c r="C833"/>
  <c r="E833"/>
  <c r="F833"/>
  <c r="G833"/>
  <c r="H833"/>
  <c r="I833"/>
  <c r="A834"/>
  <c r="B834"/>
  <c r="C834"/>
  <c r="E834"/>
  <c r="F834"/>
  <c r="G834"/>
  <c r="H834"/>
  <c r="I834"/>
  <c r="A835"/>
  <c r="B835"/>
  <c r="C835"/>
  <c r="E835"/>
  <c r="F835"/>
  <c r="G835"/>
  <c r="H835"/>
  <c r="I835"/>
  <c r="A836"/>
  <c r="B836"/>
  <c r="C836"/>
  <c r="E836"/>
  <c r="F836"/>
  <c r="G836"/>
  <c r="H836"/>
  <c r="I836"/>
  <c r="A846"/>
  <c r="B846"/>
  <c r="C846"/>
  <c r="E846"/>
  <c r="F846"/>
  <c r="G846"/>
  <c r="H846"/>
  <c r="I846"/>
  <c r="A847"/>
  <c r="B847"/>
  <c r="C847"/>
  <c r="E847"/>
  <c r="F847"/>
  <c r="G847"/>
  <c r="H847"/>
  <c r="I847"/>
  <c r="A848"/>
  <c r="B848"/>
  <c r="C848"/>
  <c r="E848"/>
  <c r="F848"/>
  <c r="G848"/>
  <c r="H848"/>
  <c r="I848"/>
  <c r="A849"/>
  <c r="B849"/>
  <c r="C849"/>
  <c r="E849"/>
  <c r="F849"/>
  <c r="G849"/>
  <c r="H849"/>
  <c r="I849"/>
  <c r="A855"/>
  <c r="B855"/>
  <c r="C855"/>
  <c r="E855"/>
  <c r="F855"/>
  <c r="G855"/>
  <c r="H855"/>
  <c r="I855"/>
  <c r="A856"/>
  <c r="B856"/>
  <c r="C856"/>
  <c r="E856"/>
  <c r="F856"/>
  <c r="G856"/>
  <c r="H856"/>
  <c r="I856"/>
  <c r="A857"/>
  <c r="B857"/>
  <c r="C857"/>
  <c r="E857"/>
  <c r="F857"/>
  <c r="G857"/>
  <c r="H857"/>
  <c r="I857"/>
  <c r="A858"/>
  <c r="B858"/>
  <c r="C858"/>
  <c r="E858"/>
  <c r="F858"/>
  <c r="G858"/>
  <c r="H858"/>
  <c r="I858"/>
  <c r="A865"/>
  <c r="B865"/>
  <c r="C865"/>
  <c r="E865"/>
  <c r="F865"/>
  <c r="G865"/>
  <c r="H865"/>
  <c r="I865"/>
  <c r="A866"/>
  <c r="B866"/>
  <c r="C866"/>
  <c r="E866"/>
  <c r="F866"/>
  <c r="G866"/>
  <c r="H866"/>
  <c r="I866"/>
  <c r="A871"/>
  <c r="B871"/>
  <c r="C871"/>
  <c r="E871"/>
  <c r="F871"/>
  <c r="G871"/>
  <c r="H871"/>
  <c r="I871"/>
  <c r="A872"/>
  <c r="B872"/>
  <c r="C872"/>
  <c r="E872"/>
  <c r="F872"/>
  <c r="G872"/>
  <c r="H872"/>
  <c r="I872"/>
  <c r="A882"/>
  <c r="B882"/>
  <c r="C882"/>
  <c r="E882"/>
  <c r="F882"/>
  <c r="G882"/>
  <c r="H882"/>
  <c r="I882"/>
  <c r="A883"/>
  <c r="B883"/>
  <c r="C883"/>
  <c r="E883"/>
  <c r="F883"/>
  <c r="G883"/>
  <c r="H883"/>
  <c r="I883"/>
  <c r="A893"/>
  <c r="B893"/>
  <c r="C893"/>
  <c r="E893"/>
  <c r="F893"/>
  <c r="G893"/>
  <c r="H893"/>
  <c r="I893"/>
  <c r="A894"/>
  <c r="B894"/>
  <c r="C894"/>
  <c r="E894"/>
  <c r="F894"/>
  <c r="G894"/>
  <c r="H894"/>
  <c r="I894"/>
  <c r="A914"/>
  <c r="B914"/>
  <c r="C914"/>
  <c r="E914"/>
  <c r="F914"/>
  <c r="G914"/>
  <c r="H914"/>
  <c r="I914"/>
  <c r="A915"/>
  <c r="B915"/>
  <c r="C915"/>
  <c r="E915"/>
  <c r="F915"/>
  <c r="G915"/>
  <c r="H915"/>
  <c r="I915"/>
  <c r="A930"/>
  <c r="B930"/>
  <c r="C930"/>
  <c r="E930"/>
  <c r="F930"/>
  <c r="G930"/>
  <c r="H930"/>
  <c r="I930"/>
  <c r="A937"/>
  <c r="B937"/>
  <c r="C937"/>
  <c r="E937"/>
  <c r="F937"/>
  <c r="G937"/>
  <c r="H937"/>
  <c r="I937"/>
  <c r="A947"/>
  <c r="B947"/>
  <c r="C947"/>
  <c r="E947"/>
  <c r="F947"/>
  <c r="G947"/>
  <c r="H947"/>
  <c r="I947"/>
  <c r="A952"/>
  <c r="B952"/>
  <c r="C952"/>
  <c r="E952"/>
  <c r="F952"/>
  <c r="G952"/>
  <c r="H952"/>
  <c r="I952"/>
  <c r="A971"/>
  <c r="B971"/>
  <c r="C971"/>
  <c r="E971"/>
  <c r="F971"/>
  <c r="G971"/>
  <c r="H971"/>
  <c r="I971"/>
  <c r="A8"/>
  <c r="B8"/>
  <c r="C8"/>
  <c r="E8"/>
  <c r="F8"/>
  <c r="G8"/>
  <c r="H8"/>
  <c r="I8"/>
  <c r="A7"/>
  <c r="B7"/>
  <c r="C7"/>
  <c r="E7"/>
  <c r="F7"/>
  <c r="G7"/>
  <c r="H7"/>
  <c r="I7"/>
  <c r="A10"/>
  <c r="B10"/>
  <c r="C10"/>
  <c r="E10"/>
  <c r="F10"/>
  <c r="G10"/>
  <c r="H10"/>
  <c r="I10"/>
  <c r="A12"/>
  <c r="B12"/>
  <c r="C12"/>
  <c r="E12"/>
  <c r="F12"/>
  <c r="G12"/>
  <c r="H12"/>
  <c r="I12"/>
  <c r="A53"/>
  <c r="B53"/>
  <c r="C53"/>
  <c r="E53"/>
  <c r="F53"/>
  <c r="G53"/>
  <c r="H53"/>
  <c r="I53"/>
  <c r="A41"/>
  <c r="B41"/>
  <c r="C41"/>
  <c r="E41"/>
  <c r="F41"/>
  <c r="G41"/>
  <c r="H41"/>
  <c r="I41"/>
  <c r="A39"/>
  <c r="B39"/>
  <c r="C39"/>
  <c r="E39"/>
  <c r="F39"/>
  <c r="G39"/>
  <c r="H39"/>
  <c r="I39"/>
  <c r="A34"/>
  <c r="B34"/>
  <c r="C34"/>
  <c r="E34"/>
  <c r="F34"/>
  <c r="G34"/>
  <c r="H34"/>
  <c r="I34"/>
  <c r="A78"/>
  <c r="B78"/>
  <c r="C78"/>
  <c r="E78"/>
  <c r="F78"/>
  <c r="G78"/>
  <c r="H78"/>
  <c r="I78"/>
  <c r="A81"/>
  <c r="B81"/>
  <c r="C81"/>
  <c r="E81"/>
  <c r="F81"/>
  <c r="G81"/>
  <c r="H81"/>
  <c r="I81"/>
  <c r="A87"/>
  <c r="B87"/>
  <c r="C87"/>
  <c r="E87"/>
  <c r="F87"/>
  <c r="G87"/>
  <c r="H87"/>
  <c r="I87"/>
  <c r="A104"/>
  <c r="B104"/>
  <c r="C104"/>
  <c r="E104"/>
  <c r="F104"/>
  <c r="G104"/>
  <c r="H104"/>
  <c r="I104"/>
  <c r="A139"/>
  <c r="B139"/>
  <c r="C139"/>
  <c r="E139"/>
  <c r="F139"/>
  <c r="G139"/>
  <c r="H139"/>
  <c r="I139"/>
  <c r="A141"/>
  <c r="B141"/>
  <c r="C141"/>
  <c r="E141"/>
  <c r="F141"/>
  <c r="G141"/>
  <c r="H141"/>
  <c r="I141"/>
  <c r="A127"/>
  <c r="B127"/>
  <c r="C127"/>
  <c r="E127"/>
  <c r="F127"/>
  <c r="G127"/>
  <c r="H127"/>
  <c r="I127"/>
  <c r="A125"/>
  <c r="B125"/>
  <c r="C125"/>
  <c r="E125"/>
  <c r="F125"/>
  <c r="G125"/>
  <c r="H125"/>
  <c r="I125"/>
  <c r="A180"/>
  <c r="B180"/>
  <c r="C180"/>
  <c r="E180"/>
  <c r="F180"/>
  <c r="G180"/>
  <c r="H180"/>
  <c r="I180"/>
  <c r="A187"/>
  <c r="B187"/>
  <c r="C187"/>
  <c r="E187"/>
  <c r="F187"/>
  <c r="G187"/>
  <c r="H187"/>
  <c r="I187"/>
  <c r="A197"/>
  <c r="B197"/>
  <c r="C197"/>
  <c r="E197"/>
  <c r="F197"/>
  <c r="G197"/>
  <c r="H197"/>
  <c r="I197"/>
  <c r="A193"/>
  <c r="B193"/>
  <c r="C193"/>
  <c r="E193"/>
  <c r="F193"/>
  <c r="G193"/>
  <c r="H193"/>
  <c r="I193"/>
  <c r="A219"/>
  <c r="B219"/>
  <c r="C219"/>
  <c r="E219"/>
  <c r="F219"/>
  <c r="G219"/>
  <c r="H219"/>
  <c r="I219"/>
  <c r="A240"/>
  <c r="B240"/>
  <c r="C240"/>
  <c r="E240"/>
  <c r="F240"/>
  <c r="G240"/>
  <c r="H240"/>
  <c r="I240"/>
  <c r="A228"/>
  <c r="B228"/>
  <c r="C228"/>
  <c r="E228"/>
  <c r="F228"/>
  <c r="G228"/>
  <c r="H228"/>
  <c r="I228"/>
  <c r="A213"/>
  <c r="B213"/>
  <c r="C213"/>
  <c r="E213"/>
  <c r="F213"/>
  <c r="G213"/>
  <c r="H213"/>
  <c r="I213"/>
  <c r="A269"/>
  <c r="B269"/>
  <c r="C269"/>
  <c r="E269"/>
  <c r="F269"/>
  <c r="G269"/>
  <c r="H269"/>
  <c r="I269"/>
  <c r="A257"/>
  <c r="B257"/>
  <c r="C257"/>
  <c r="E257"/>
  <c r="F257"/>
  <c r="G257"/>
  <c r="H257"/>
  <c r="I257"/>
  <c r="A254"/>
  <c r="B254"/>
  <c r="C254"/>
  <c r="E254"/>
  <c r="F254"/>
  <c r="G254"/>
  <c r="H254"/>
  <c r="I254"/>
  <c r="A259"/>
  <c r="B259"/>
  <c r="C259"/>
  <c r="E259"/>
  <c r="F259"/>
  <c r="G259"/>
  <c r="H259"/>
  <c r="I259"/>
  <c r="A328"/>
  <c r="B328"/>
  <c r="C328"/>
  <c r="E328"/>
  <c r="F328"/>
  <c r="G328"/>
  <c r="H328"/>
  <c r="I328"/>
  <c r="A305"/>
  <c r="B305"/>
  <c r="C305"/>
  <c r="E305"/>
  <c r="F305"/>
  <c r="G305"/>
  <c r="H305"/>
  <c r="I305"/>
  <c r="A331"/>
  <c r="B331"/>
  <c r="C331"/>
  <c r="E331"/>
  <c r="F331"/>
  <c r="G331"/>
  <c r="H331"/>
  <c r="I331"/>
  <c r="A341"/>
  <c r="B341"/>
  <c r="C341"/>
  <c r="E341"/>
  <c r="F341"/>
  <c r="G341"/>
  <c r="H341"/>
  <c r="I341"/>
  <c r="A372"/>
  <c r="B372"/>
  <c r="C372"/>
  <c r="E372"/>
  <c r="F372"/>
  <c r="G372"/>
  <c r="H372"/>
  <c r="I372"/>
  <c r="A375"/>
  <c r="B375"/>
  <c r="C375"/>
  <c r="E375"/>
  <c r="F375"/>
  <c r="G375"/>
  <c r="H375"/>
  <c r="I375"/>
  <c r="A363"/>
  <c r="B363"/>
  <c r="C363"/>
  <c r="E363"/>
  <c r="F363"/>
  <c r="G363"/>
  <c r="H363"/>
  <c r="I363"/>
  <c r="A360"/>
  <c r="B360"/>
  <c r="C360"/>
  <c r="E360"/>
  <c r="F360"/>
  <c r="G360"/>
  <c r="H360"/>
  <c r="I360"/>
  <c r="A401"/>
  <c r="B401"/>
  <c r="C401"/>
  <c r="E401"/>
  <c r="F401"/>
  <c r="G401"/>
  <c r="H401"/>
  <c r="I401"/>
  <c r="A386"/>
  <c r="B386"/>
  <c r="C386"/>
  <c r="E386"/>
  <c r="F386"/>
  <c r="G386"/>
  <c r="H386"/>
  <c r="I386"/>
  <c r="A388"/>
  <c r="B388"/>
  <c r="C388"/>
  <c r="E388"/>
  <c r="F388"/>
  <c r="G388"/>
  <c r="H388"/>
  <c r="I388"/>
  <c r="A402"/>
  <c r="B402"/>
  <c r="C402"/>
  <c r="E402"/>
  <c r="F402"/>
  <c r="G402"/>
  <c r="H402"/>
  <c r="I402"/>
  <c r="A452"/>
  <c r="B452"/>
  <c r="C452"/>
  <c r="E452"/>
  <c r="F452"/>
  <c r="G452"/>
  <c r="H452"/>
  <c r="I452"/>
  <c r="A434"/>
  <c r="B434"/>
  <c r="C434"/>
  <c r="E434"/>
  <c r="F434"/>
  <c r="G434"/>
  <c r="H434"/>
  <c r="I434"/>
  <c r="A429"/>
  <c r="B429"/>
  <c r="C429"/>
  <c r="E429"/>
  <c r="F429"/>
  <c r="G429"/>
  <c r="H429"/>
  <c r="I429"/>
  <c r="A424"/>
  <c r="B424"/>
  <c r="C424"/>
  <c r="E424"/>
  <c r="F424"/>
  <c r="G424"/>
  <c r="H424"/>
  <c r="I424"/>
  <c r="A499"/>
  <c r="B499"/>
  <c r="C499"/>
  <c r="E499"/>
  <c r="F499"/>
  <c r="G499"/>
  <c r="H499"/>
  <c r="I499"/>
  <c r="A482"/>
  <c r="B482"/>
  <c r="C482"/>
  <c r="E482"/>
  <c r="F482"/>
  <c r="G482"/>
  <c r="H482"/>
  <c r="I482"/>
  <c r="A484"/>
  <c r="B484"/>
  <c r="C484"/>
  <c r="E484"/>
  <c r="F484"/>
  <c r="G484"/>
  <c r="H484"/>
  <c r="I484"/>
  <c r="A485"/>
  <c r="B485"/>
  <c r="C485"/>
  <c r="E485"/>
  <c r="F485"/>
  <c r="G485"/>
  <c r="H485"/>
  <c r="I485"/>
  <c r="A538"/>
  <c r="B538"/>
  <c r="C538"/>
  <c r="E538"/>
  <c r="F538"/>
  <c r="G538"/>
  <c r="H538"/>
  <c r="I538"/>
  <c r="A531"/>
  <c r="B531"/>
  <c r="C531"/>
  <c r="E531"/>
  <c r="F531"/>
  <c r="G531"/>
  <c r="H531"/>
  <c r="I531"/>
  <c r="A524"/>
  <c r="B524"/>
  <c r="C524"/>
  <c r="E524"/>
  <c r="F524"/>
  <c r="G524"/>
  <c r="H524"/>
  <c r="I524"/>
  <c r="A528"/>
  <c r="B528"/>
  <c r="C528"/>
  <c r="E528"/>
  <c r="F528"/>
  <c r="G528"/>
  <c r="H528"/>
  <c r="I528"/>
  <c r="A585"/>
  <c r="B585"/>
  <c r="C585"/>
  <c r="E585"/>
  <c r="F585"/>
  <c r="G585"/>
  <c r="H585"/>
  <c r="I585"/>
  <c r="A598"/>
  <c r="B598"/>
  <c r="C598"/>
  <c r="E598"/>
  <c r="F598"/>
  <c r="G598"/>
  <c r="H598"/>
  <c r="I598"/>
  <c r="A601"/>
  <c r="B601"/>
  <c r="C601"/>
  <c r="E601"/>
  <c r="F601"/>
  <c r="G601"/>
  <c r="H601"/>
  <c r="I601"/>
  <c r="A593"/>
  <c r="B593"/>
  <c r="C593"/>
  <c r="E593"/>
  <c r="F593"/>
  <c r="G593"/>
  <c r="H593"/>
  <c r="I593"/>
  <c r="A622"/>
  <c r="B622"/>
  <c r="C622"/>
  <c r="E622"/>
  <c r="F622"/>
  <c r="G622"/>
  <c r="H622"/>
  <c r="I622"/>
  <c r="A623"/>
  <c r="B623"/>
  <c r="C623"/>
  <c r="E623"/>
  <c r="F623"/>
  <c r="G623"/>
  <c r="H623"/>
  <c r="I623"/>
  <c r="A624"/>
  <c r="B624"/>
  <c r="C624"/>
  <c r="E624"/>
  <c r="F624"/>
  <c r="G624"/>
  <c r="H624"/>
  <c r="I624"/>
  <c r="A625"/>
  <c r="B625"/>
  <c r="C625"/>
  <c r="E625"/>
  <c r="F625"/>
  <c r="G625"/>
  <c r="H625"/>
  <c r="I625"/>
  <c r="A680"/>
  <c r="B680"/>
  <c r="C680"/>
  <c r="E680"/>
  <c r="F680"/>
  <c r="G680"/>
  <c r="H680"/>
  <c r="I680"/>
  <c r="A681"/>
  <c r="B681"/>
  <c r="C681"/>
  <c r="E681"/>
  <c r="F681"/>
  <c r="G681"/>
  <c r="H681"/>
  <c r="I681"/>
  <c r="A682"/>
  <c r="B682"/>
  <c r="C682"/>
  <c r="E682"/>
  <c r="F682"/>
  <c r="G682"/>
  <c r="H682"/>
  <c r="I682"/>
  <c r="A683"/>
  <c r="B683"/>
  <c r="C683"/>
  <c r="E683"/>
  <c r="F683"/>
  <c r="G683"/>
  <c r="H683"/>
  <c r="I683"/>
  <c r="A718"/>
  <c r="B718"/>
  <c r="C718"/>
  <c r="E718"/>
  <c r="F718"/>
  <c r="G718"/>
  <c r="H718"/>
  <c r="I718"/>
  <c r="A719"/>
  <c r="B719"/>
  <c r="C719"/>
  <c r="E719"/>
  <c r="F719"/>
  <c r="G719"/>
  <c r="H719"/>
  <c r="I719"/>
  <c r="A720"/>
  <c r="B720"/>
  <c r="C720"/>
  <c r="E720"/>
  <c r="F720"/>
  <c r="G720"/>
  <c r="H720"/>
  <c r="I720"/>
  <c r="A721"/>
  <c r="B721"/>
  <c r="C721"/>
  <c r="E721"/>
  <c r="F721"/>
  <c r="G721"/>
  <c r="H721"/>
  <c r="I721"/>
  <c r="A760"/>
  <c r="B760"/>
  <c r="C760"/>
  <c r="E760"/>
  <c r="F760"/>
  <c r="G760"/>
  <c r="H760"/>
  <c r="I760"/>
  <c r="A761"/>
  <c r="B761"/>
  <c r="C761"/>
  <c r="E761"/>
  <c r="F761"/>
  <c r="G761"/>
  <c r="H761"/>
  <c r="I761"/>
  <c r="A762"/>
  <c r="B762"/>
  <c r="C762"/>
  <c r="E762"/>
  <c r="F762"/>
  <c r="G762"/>
  <c r="H762"/>
  <c r="I762"/>
  <c r="A763"/>
  <c r="B763"/>
  <c r="C763"/>
  <c r="E763"/>
  <c r="F763"/>
  <c r="G763"/>
  <c r="H763"/>
  <c r="I763"/>
  <c r="A776"/>
  <c r="B776"/>
  <c r="C776"/>
  <c r="E776"/>
  <c r="F776"/>
  <c r="G776"/>
  <c r="H776"/>
  <c r="I776"/>
  <c r="A777"/>
  <c r="B777"/>
  <c r="C777"/>
  <c r="E777"/>
  <c r="F777"/>
  <c r="G777"/>
  <c r="H777"/>
  <c r="I777"/>
  <c r="A778"/>
  <c r="B778"/>
  <c r="C778"/>
  <c r="E778"/>
  <c r="F778"/>
  <c r="G778"/>
  <c r="H778"/>
  <c r="I778"/>
  <c r="A779"/>
  <c r="B779"/>
  <c r="C779"/>
  <c r="E779"/>
  <c r="F779"/>
  <c r="G779"/>
  <c r="H779"/>
  <c r="I779"/>
  <c r="A803"/>
  <c r="B803"/>
  <c r="C803"/>
  <c r="E803"/>
  <c r="F803"/>
  <c r="G803"/>
  <c r="H803"/>
  <c r="I803"/>
  <c r="A804"/>
  <c r="B804"/>
  <c r="C804"/>
  <c r="E804"/>
  <c r="F804"/>
  <c r="G804"/>
  <c r="H804"/>
  <c r="I804"/>
  <c r="A805"/>
  <c r="B805"/>
  <c r="C805"/>
  <c r="E805"/>
  <c r="F805"/>
  <c r="G805"/>
  <c r="H805"/>
  <c r="I805"/>
  <c r="A806"/>
  <c r="B806"/>
  <c r="C806"/>
  <c r="E806"/>
  <c r="F806"/>
  <c r="G806"/>
  <c r="H806"/>
  <c r="I806"/>
  <c r="A831"/>
  <c r="B831"/>
  <c r="C831"/>
  <c r="E831"/>
  <c r="F831"/>
  <c r="G831"/>
  <c r="H831"/>
  <c r="I831"/>
  <c r="A832"/>
  <c r="B832"/>
  <c r="C832"/>
  <c r="E832"/>
  <c r="F832"/>
  <c r="G832"/>
  <c r="H832"/>
  <c r="I832"/>
  <c r="A844"/>
  <c r="B844"/>
  <c r="C844"/>
  <c r="E844"/>
  <c r="F844"/>
  <c r="G844"/>
  <c r="H844"/>
  <c r="I844"/>
  <c r="A845"/>
  <c r="B845"/>
  <c r="C845"/>
  <c r="E845"/>
  <c r="F845"/>
  <c r="G845"/>
  <c r="H845"/>
  <c r="I845"/>
  <c r="A863"/>
  <c r="B863"/>
  <c r="C863"/>
  <c r="E863"/>
  <c r="F863"/>
  <c r="G863"/>
  <c r="H863"/>
  <c r="I863"/>
  <c r="A864"/>
  <c r="B864"/>
  <c r="C864"/>
  <c r="E864"/>
  <c r="F864"/>
  <c r="G864"/>
  <c r="H864"/>
  <c r="I864"/>
  <c r="A869"/>
  <c r="B869"/>
  <c r="C869"/>
  <c r="E869"/>
  <c r="F869"/>
  <c r="G869"/>
  <c r="H869"/>
  <c r="I869"/>
  <c r="A870"/>
  <c r="B870"/>
  <c r="C870"/>
  <c r="E870"/>
  <c r="F870"/>
  <c r="G870"/>
  <c r="H870"/>
  <c r="I870"/>
  <c r="A880"/>
  <c r="B880"/>
  <c r="C880"/>
  <c r="E880"/>
  <c r="F880"/>
  <c r="G880"/>
  <c r="H880"/>
  <c r="I880"/>
  <c r="A881"/>
  <c r="B881"/>
  <c r="C881"/>
  <c r="E881"/>
  <c r="F881"/>
  <c r="G881"/>
  <c r="H881"/>
  <c r="I881"/>
  <c r="A891"/>
  <c r="B891"/>
  <c r="C891"/>
  <c r="E891"/>
  <c r="F891"/>
  <c r="G891"/>
  <c r="H891"/>
  <c r="I891"/>
  <c r="A892"/>
  <c r="B892"/>
  <c r="C892"/>
  <c r="E892"/>
  <c r="F892"/>
  <c r="G892"/>
  <c r="H892"/>
  <c r="I892"/>
  <c r="A912"/>
  <c r="B912"/>
  <c r="C912"/>
  <c r="E912"/>
  <c r="F912"/>
  <c r="G912"/>
  <c r="H912"/>
  <c r="I912"/>
  <c r="A913"/>
  <c r="B913"/>
  <c r="C913"/>
  <c r="E913"/>
  <c r="F913"/>
  <c r="G913"/>
  <c r="H913"/>
  <c r="I913"/>
  <c r="A929"/>
  <c r="B929"/>
  <c r="C929"/>
  <c r="E929"/>
  <c r="F929"/>
  <c r="G929"/>
  <c r="H929"/>
  <c r="I929"/>
  <c r="A936"/>
  <c r="B936"/>
  <c r="C936"/>
  <c r="E936"/>
  <c r="F936"/>
  <c r="G936"/>
  <c r="H936"/>
  <c r="I936"/>
  <c r="A946"/>
  <c r="B946"/>
  <c r="C946"/>
  <c r="E946"/>
  <c r="F946"/>
  <c r="G946"/>
  <c r="H946"/>
  <c r="I946"/>
  <c r="A951"/>
  <c r="B951"/>
  <c r="C951"/>
  <c r="E951"/>
  <c r="F951"/>
  <c r="G951"/>
  <c r="H951"/>
  <c r="I951"/>
  <c r="A970"/>
  <c r="B970"/>
  <c r="C970"/>
  <c r="E970"/>
  <c r="F970"/>
  <c r="G970"/>
  <c r="H970"/>
  <c r="I970"/>
  <c r="D78" i="17"/>
  <c r="D77"/>
  <c r="D76"/>
  <c r="D75"/>
  <c r="D74"/>
  <c r="D956" i="7" s="1"/>
  <c r="D73" i="17"/>
  <c r="D948" i="7" s="1"/>
  <c r="D72" i="17"/>
  <c r="D71"/>
  <c r="D938" i="7" s="1"/>
  <c r="D70" i="17"/>
  <c r="D941" i="7" s="1"/>
  <c r="D69" i="17"/>
  <c r="D925" i="7" s="1"/>
  <c r="D68" i="17"/>
  <c r="D67"/>
  <c r="D66"/>
  <c r="D890" i="7" s="1"/>
  <c r="D65" i="17"/>
  <c r="D886" i="7" s="1"/>
  <c r="D64" i="17"/>
  <c r="D63"/>
  <c r="D876" i="7" s="1"/>
  <c r="D62" i="17"/>
  <c r="D61"/>
  <c r="D867" i="7" s="1"/>
  <c r="D60" i="17"/>
  <c r="D59"/>
  <c r="D853" i="7" s="1"/>
  <c r="D58" i="17"/>
  <c r="D839" i="7" s="1"/>
  <c r="D57" i="17"/>
  <c r="D827" i="7" s="1"/>
  <c r="D56" i="17"/>
  <c r="D55"/>
  <c r="D54"/>
  <c r="D801" i="7" s="1"/>
  <c r="D53" i="17"/>
  <c r="D796" i="7" s="1"/>
  <c r="D52" i="17"/>
  <c r="D789" i="7" s="1"/>
  <c r="D51" i="17"/>
  <c r="D785" i="7" s="1"/>
  <c r="D50" i="17"/>
  <c r="D49"/>
  <c r="D48"/>
  <c r="D739" i="7" s="1"/>
  <c r="D47" i="17"/>
  <c r="D731" i="7" s="1"/>
  <c r="D46" i="17"/>
  <c r="D708" i="7" s="1"/>
  <c r="D45" i="17"/>
  <c r="D44"/>
  <c r="D43"/>
  <c r="D672" i="7" s="1"/>
  <c r="D42" i="17"/>
  <c r="D669" i="7" s="1"/>
  <c r="D41" i="17"/>
  <c r="D660" i="7" s="1"/>
  <c r="D40" i="17"/>
  <c r="D39"/>
  <c r="D38"/>
  <c r="D564" i="7" s="1"/>
  <c r="D37" i="17"/>
  <c r="D562" i="7" s="1"/>
  <c r="D36" i="17"/>
  <c r="D35"/>
  <c r="D32"/>
  <c r="D31"/>
  <c r="D447" i="7" s="1"/>
  <c r="D30" i="17"/>
  <c r="D458" i="7" s="1"/>
  <c r="D29" i="17"/>
  <c r="D427" i="7" s="1"/>
  <c r="D28" i="17"/>
  <c r="D27"/>
  <c r="D25"/>
  <c r="D24"/>
  <c r="D23"/>
  <c r="D22"/>
  <c r="D342" i="7" s="1"/>
  <c r="D21" i="17"/>
  <c r="D19"/>
  <c r="D265" i="7" s="1"/>
  <c r="D18" i="17"/>
  <c r="D247" i="7" s="1"/>
  <c r="D17" i="17"/>
  <c r="D241" i="7" s="1"/>
  <c r="D15" i="17"/>
  <c r="D14"/>
  <c r="D194" i="7" s="1"/>
  <c r="D13" i="17"/>
  <c r="D153" i="7" s="1"/>
  <c r="D12" i="17"/>
  <c r="D158" i="7" s="1"/>
  <c r="D11" i="17"/>
  <c r="D10"/>
  <c r="D8"/>
  <c r="D80" i="7" s="1"/>
  <c r="D7" i="17"/>
  <c r="D61" i="7" s="1"/>
  <c r="D6" i="17"/>
  <c r="D64" i="7" s="1"/>
  <c r="D5" i="17"/>
  <c r="D93" i="16"/>
  <c r="D972" i="7" s="1"/>
  <c r="D92" i="16"/>
  <c r="D957" i="7" s="1"/>
  <c r="D86" i="16"/>
  <c r="D927" i="7" s="1"/>
  <c r="D82" i="16"/>
  <c r="D910" i="7" s="1"/>
  <c r="D81" i="16"/>
  <c r="D884" i="7" s="1"/>
  <c r="D80" i="16"/>
  <c r="D877" i="7" s="1"/>
  <c r="D78" i="16"/>
  <c r="D879" i="7" s="1"/>
  <c r="D77" i="16"/>
  <c r="D860" i="7" s="1"/>
  <c r="D76" i="16"/>
  <c r="D859" i="7" s="1"/>
  <c r="D74" i="16"/>
  <c r="D861" i="7" s="1"/>
  <c r="D73" i="16"/>
  <c r="D837" i="7" s="1"/>
  <c r="D72" i="16"/>
  <c r="D828" i="7" s="1"/>
  <c r="D70" i="16"/>
  <c r="D829" i="7" s="1"/>
  <c r="D69" i="16"/>
  <c r="D802" i="7" s="1"/>
  <c r="D67" i="16"/>
  <c r="D813" i="7" s="1"/>
  <c r="D66" i="16"/>
  <c r="D807" i="7" s="1"/>
  <c r="D65" i="16"/>
  <c r="D773" i="7" s="1"/>
  <c r="D63" i="16"/>
  <c r="D774" i="7" s="1"/>
  <c r="D62" i="16"/>
  <c r="D775" i="7" s="1"/>
  <c r="D61" i="16"/>
  <c r="D764" i="7" s="1"/>
  <c r="D60" i="16"/>
  <c r="D711" i="7" s="1"/>
  <c r="D59" i="16"/>
  <c r="D715" i="7" s="1"/>
  <c r="D57" i="16"/>
  <c r="D723" i="7" s="1"/>
  <c r="D56" i="16"/>
  <c r="D675" i="7" s="1"/>
  <c r="D54" i="16"/>
  <c r="D692" i="7" s="1"/>
  <c r="D53" i="16"/>
  <c r="D684" i="7" s="1"/>
  <c r="D52" i="16"/>
  <c r="D627" i="7" s="1"/>
  <c r="D50" i="16"/>
  <c r="D621" i="7" s="1"/>
  <c r="D49" i="16"/>
  <c r="D626" i="7" s="1"/>
  <c r="D48" i="16"/>
  <c r="D490" i="7" s="1"/>
  <c r="D46" i="16"/>
  <c r="D480" i="7" s="1"/>
  <c r="D45" i="16"/>
  <c r="D502" i="7" s="1"/>
  <c r="D44" i="16"/>
  <c r="D356" i="7" s="1"/>
  <c r="D43" i="16"/>
  <c r="D435" i="7" s="1"/>
  <c r="D41" i="16"/>
  <c r="D432" i="7" s="1"/>
  <c r="D40" i="16"/>
  <c r="D392" i="7" s="1"/>
  <c r="D39" i="16"/>
  <c r="D394" i="7" s="1"/>
  <c r="D37" i="16"/>
  <c r="D383" i="7" s="1"/>
  <c r="D36" i="16"/>
  <c r="D364" i="7" s="1"/>
  <c r="D35" i="16"/>
  <c r="D304" i="7" s="1"/>
  <c r="D33" i="16"/>
  <c r="D317" i="7" s="1"/>
  <c r="D32" i="16"/>
  <c r="D319" i="7" s="1"/>
  <c r="D31" i="16"/>
  <c r="D266" i="7" s="1"/>
  <c r="D29" i="16"/>
  <c r="D253" i="7" s="1"/>
  <c r="D28" i="16"/>
  <c r="D255" i="7" s="1"/>
  <c r="D27" i="16"/>
  <c r="D218" i="7" s="1"/>
  <c r="D26" i="16"/>
  <c r="D214" i="7" s="1"/>
  <c r="D24" i="16"/>
  <c r="D217" i="7" s="1"/>
  <c r="D23" i="16"/>
  <c r="D192" i="7" s="1"/>
  <c r="D22" i="16"/>
  <c r="D175" i="7" s="1"/>
  <c r="D20" i="16"/>
  <c r="D186" i="7" s="1"/>
  <c r="D19" i="16"/>
  <c r="D130" i="7" s="1"/>
  <c r="D17" i="16"/>
  <c r="D133" i="7" s="1"/>
  <c r="D16" i="16"/>
  <c r="D132" i="7" s="1"/>
  <c r="D15" i="16"/>
  <c r="D94" i="7" s="1"/>
  <c r="D14" i="16"/>
  <c r="D89" i="7" s="1"/>
  <c r="D12" i="16"/>
  <c r="D84" i="7" s="1"/>
  <c r="D11" i="16"/>
  <c r="D40" i="7" s="1"/>
  <c r="D9" i="16"/>
  <c r="D54" i="7" s="1"/>
  <c r="D8" i="16"/>
  <c r="D47" i="7" s="1"/>
  <c r="D7" i="16"/>
  <c r="D21" i="7" s="1"/>
  <c r="D5" i="16"/>
  <c r="D354" i="7" s="1"/>
  <c r="D4" i="16"/>
  <c r="D149" i="7" s="1"/>
  <c r="D115" i="15"/>
  <c r="D114"/>
  <c r="D113"/>
  <c r="D111"/>
  <c r="D971" i="7" s="1"/>
  <c r="D110" i="15"/>
  <c r="D952" i="7" s="1"/>
  <c r="D109" i="15"/>
  <c r="D947" i="7" s="1"/>
  <c r="D108" i="15"/>
  <c r="D937" i="7" s="1"/>
  <c r="D107" i="15"/>
  <c r="D930" i="7" s="1"/>
  <c r="D106" i="15"/>
  <c r="D915" i="7" s="1"/>
  <c r="D105" i="15"/>
  <c r="D914" i="7" s="1"/>
  <c r="D104" i="15"/>
  <c r="D894" i="7" s="1"/>
  <c r="D103" i="15"/>
  <c r="D893" i="7" s="1"/>
  <c r="D102" i="15"/>
  <c r="D883" i="7" s="1"/>
  <c r="D101" i="15"/>
  <c r="D882" i="7" s="1"/>
  <c r="D100" i="15"/>
  <c r="D872" i="7" s="1"/>
  <c r="D99" i="15"/>
  <c r="D871" i="7" s="1"/>
  <c r="D98" i="15"/>
  <c r="D866" i="7" s="1"/>
  <c r="D97" i="15"/>
  <c r="D865" i="7" s="1"/>
  <c r="D96" i="15"/>
  <c r="D858" i="7" s="1"/>
  <c r="D95" i="15"/>
  <c r="D857" i="7" s="1"/>
  <c r="D94" i="15"/>
  <c r="D856" i="7" s="1"/>
  <c r="D93" i="15"/>
  <c r="D855" i="7" s="1"/>
  <c r="D92" i="15"/>
  <c r="D849" i="7" s="1"/>
  <c r="D91" i="15"/>
  <c r="D848" i="7" s="1"/>
  <c r="D90" i="15"/>
  <c r="D847" i="7" s="1"/>
  <c r="D89" i="15"/>
  <c r="D846" i="7" s="1"/>
  <c r="D88" i="15"/>
  <c r="D836" i="7" s="1"/>
  <c r="D87" i="15"/>
  <c r="D835" i="7" s="1"/>
  <c r="D86" i="15"/>
  <c r="D834" i="7" s="1"/>
  <c r="D85" i="15"/>
  <c r="D833" i="7" s="1"/>
  <c r="D84" i="15"/>
  <c r="D821" i="7" s="1"/>
  <c r="D83" i="15"/>
  <c r="D820" i="7" s="1"/>
  <c r="D82" i="15"/>
  <c r="D819" i="7" s="1"/>
  <c r="D81" i="15"/>
  <c r="D818" i="7" s="1"/>
  <c r="D80" i="15"/>
  <c r="D812" i="7" s="1"/>
  <c r="D79" i="15"/>
  <c r="D811" i="7" s="1"/>
  <c r="D78" i="15"/>
  <c r="D810" i="7" s="1"/>
  <c r="D77" i="15"/>
  <c r="D809" i="7" s="1"/>
  <c r="D76" i="15"/>
  <c r="D787" i="7" s="1"/>
  <c r="D75" i="15"/>
  <c r="D788" i="7" s="1"/>
  <c r="D74" i="15"/>
  <c r="D798" i="7" s="1"/>
  <c r="D73" i="15"/>
  <c r="D793" i="7" s="1"/>
  <c r="D72" i="15"/>
  <c r="D768" i="7" s="1"/>
  <c r="D71" i="15"/>
  <c r="D766" i="7" s="1"/>
  <c r="D70" i="15"/>
  <c r="D765" i="7" s="1"/>
  <c r="D69" i="15"/>
  <c r="D767" i="7" s="1"/>
  <c r="D68" i="15"/>
  <c r="D742" i="7" s="1"/>
  <c r="D67" i="15"/>
  <c r="D732" i="7" s="1"/>
  <c r="D66" i="15"/>
  <c r="D734" i="7" s="1"/>
  <c r="D65" i="15"/>
  <c r="D741" i="7" s="1"/>
  <c r="D64" i="15"/>
  <c r="D701" i="7" s="1"/>
  <c r="D63" i="15"/>
  <c r="D707" i="7" s="1"/>
  <c r="D62" i="15"/>
  <c r="D703" i="7" s="1"/>
  <c r="D61" i="15"/>
  <c r="D698" i="7" s="1"/>
  <c r="D60" i="15"/>
  <c r="D666" i="7" s="1"/>
  <c r="D59" i="15"/>
  <c r="D667" i="7" s="1"/>
  <c r="D58" i="15"/>
  <c r="D650" i="7" s="1"/>
  <c r="D57" i="15"/>
  <c r="D653" i="7" s="1"/>
  <c r="D56" i="15"/>
  <c r="D611" i="7" s="1"/>
  <c r="D55" i="15"/>
  <c r="D603" i="7" s="1"/>
  <c r="D54" i="15"/>
  <c r="D612" i="7" s="1"/>
  <c r="D53" i="15"/>
  <c r="D605" i="7" s="1"/>
  <c r="D52" i="15"/>
  <c r="D514" i="7" s="1"/>
  <c r="D51" i="15"/>
  <c r="D520" i="7" s="1"/>
  <c r="D50" i="15"/>
  <c r="D521" i="7" s="1"/>
  <c r="D49" i="15"/>
  <c r="D507" i="7" s="1"/>
  <c r="D48" i="15"/>
  <c r="D449" i="7" s="1"/>
  <c r="D47" i="15"/>
  <c r="D457" i="7" s="1"/>
  <c r="D46" i="15"/>
  <c r="D454" i="7" s="1"/>
  <c r="D45" i="15"/>
  <c r="D459" i="7" s="1"/>
  <c r="D44" i="15"/>
  <c r="D411" i="7" s="1"/>
  <c r="D43" i="15"/>
  <c r="D405" i="7" s="1"/>
  <c r="D42" i="15"/>
  <c r="D417" i="7" s="1"/>
  <c r="D41" i="15"/>
  <c r="D418" i="7" s="1"/>
  <c r="D40" i="15"/>
  <c r="D378" i="7" s="1"/>
  <c r="D39" i="15"/>
  <c r="D377" i="7" s="1"/>
  <c r="D38" i="15"/>
  <c r="D374" i="7" s="1"/>
  <c r="D37" i="15"/>
  <c r="D376" i="7" s="1"/>
  <c r="D36" i="15"/>
  <c r="D343" i="7" s="1"/>
  <c r="D35" i="15"/>
  <c r="D350" i="7" s="1"/>
  <c r="D34" i="15"/>
  <c r="D337" i="7" s="1"/>
  <c r="D33" i="15"/>
  <c r="D335" i="7" s="1"/>
  <c r="D32" i="15"/>
  <c r="D295" i="7" s="1"/>
  <c r="D31" i="15"/>
  <c r="D278" i="7" s="1"/>
  <c r="D30" i="15"/>
  <c r="D288" i="7" s="1"/>
  <c r="D29" i="15"/>
  <c r="D299" i="7" s="1"/>
  <c r="D28" i="15"/>
  <c r="D246" i="7" s="1"/>
  <c r="D27" i="15"/>
  <c r="D236" i="7" s="1"/>
  <c r="D26" i="15"/>
  <c r="D234" i="7" s="1"/>
  <c r="D25" i="15"/>
  <c r="D248" i="7" s="1"/>
  <c r="D24" i="15"/>
  <c r="D195" i="7" s="1"/>
  <c r="D23" i="15"/>
  <c r="D201" i="7" s="1"/>
  <c r="D22" i="15"/>
  <c r="D206" i="7" s="1"/>
  <c r="D21" i="15"/>
  <c r="D199" i="7" s="1"/>
  <c r="D20" i="15"/>
  <c r="D147" i="7" s="1"/>
  <c r="D19" i="15"/>
  <c r="D146" i="7" s="1"/>
  <c r="D18" i="15"/>
  <c r="D157" i="7" s="1"/>
  <c r="D17" i="15"/>
  <c r="D155" i="7" s="1"/>
  <c r="D16" i="15"/>
  <c r="D99" i="7" s="1"/>
  <c r="D15" i="15"/>
  <c r="D117" i="7" s="1"/>
  <c r="D14" i="15"/>
  <c r="D106" i="7" s="1"/>
  <c r="D13" i="15"/>
  <c r="D113" i="7" s="1"/>
  <c r="D12" i="15"/>
  <c r="D59" i="7" s="1"/>
  <c r="D11" i="15"/>
  <c r="D70" i="7" s="1"/>
  <c r="D10" i="15"/>
  <c r="D69" i="7" s="1"/>
  <c r="D9" i="15"/>
  <c r="D62" i="7" s="1"/>
  <c r="D8" i="15"/>
  <c r="D30" i="7" s="1"/>
  <c r="D7" i="15"/>
  <c r="D26" i="7" s="1"/>
  <c r="D6" i="15"/>
  <c r="D29" i="7" s="1"/>
  <c r="D5" i="15"/>
  <c r="D23" i="7" s="1"/>
  <c r="D105" i="14"/>
  <c r="D104"/>
  <c r="D103"/>
  <c r="D101"/>
  <c r="D970" i="7" s="1"/>
  <c r="D100" i="14"/>
  <c r="D951" i="7" s="1"/>
  <c r="D99" i="14"/>
  <c r="D946" i="7" s="1"/>
  <c r="D98" i="14"/>
  <c r="D936" i="7" s="1"/>
  <c r="D97" i="14"/>
  <c r="D929" i="7" s="1"/>
  <c r="D96" i="14"/>
  <c r="D913" i="7" s="1"/>
  <c r="D95" i="14"/>
  <c r="D912" i="7" s="1"/>
  <c r="D94" i="14"/>
  <c r="D892" i="7" s="1"/>
  <c r="D93" i="14"/>
  <c r="D891" i="7" s="1"/>
  <c r="D92" i="14"/>
  <c r="D881" i="7" s="1"/>
  <c r="D91" i="14"/>
  <c r="D880" i="7" s="1"/>
  <c r="D90" i="14"/>
  <c r="D870" i="7" s="1"/>
  <c r="D89" i="14"/>
  <c r="D869" i="7" s="1"/>
  <c r="D88" i="14"/>
  <c r="D864" i="7" s="1"/>
  <c r="D87" i="14"/>
  <c r="D863" i="7" s="1"/>
  <c r="D86" i="14"/>
  <c r="D845" i="7" s="1"/>
  <c r="D85" i="14"/>
  <c r="D844" i="7" s="1"/>
  <c r="D84" i="14"/>
  <c r="D832" i="7" s="1"/>
  <c r="D83" i="14"/>
  <c r="D831" i="7" s="1"/>
  <c r="D82" i="14"/>
  <c r="D806" i="7" s="1"/>
  <c r="D81" i="14"/>
  <c r="D805" i="7" s="1"/>
  <c r="D80" i="14"/>
  <c r="D804" i="7" s="1"/>
  <c r="D79" i="14"/>
  <c r="D803" i="7" s="1"/>
  <c r="D78" i="14"/>
  <c r="D779" i="7" s="1"/>
  <c r="D77" i="14"/>
  <c r="D778" i="7" s="1"/>
  <c r="D76" i="14"/>
  <c r="D777" i="7" s="1"/>
  <c r="D75" i="14"/>
  <c r="D776" i="7" s="1"/>
  <c r="D74" i="14"/>
  <c r="D763" i="7" s="1"/>
  <c r="D73" i="14"/>
  <c r="D762" i="7" s="1"/>
  <c r="D72" i="14"/>
  <c r="D761" i="7" s="1"/>
  <c r="D71" i="14"/>
  <c r="D760" i="7" s="1"/>
  <c r="D70" i="14"/>
  <c r="D721" i="7" s="1"/>
  <c r="D69" i="14"/>
  <c r="D720" i="7" s="1"/>
  <c r="D68" i="14"/>
  <c r="D719" i="7" s="1"/>
  <c r="D67" i="14"/>
  <c r="D718" i="7" s="1"/>
  <c r="D66" i="14"/>
  <c r="D683" i="7" s="1"/>
  <c r="D65" i="14"/>
  <c r="D682" i="7" s="1"/>
  <c r="D64" i="14"/>
  <c r="D681" i="7" s="1"/>
  <c r="D63" i="14"/>
  <c r="D680" i="7" s="1"/>
  <c r="D62" i="14"/>
  <c r="D625" i="7" s="1"/>
  <c r="D61" i="14"/>
  <c r="D624" i="7" s="1"/>
  <c r="D60" i="14"/>
  <c r="D623" i="7" s="1"/>
  <c r="D59" i="14"/>
  <c r="D622" i="7" s="1"/>
  <c r="D58" i="14"/>
  <c r="D593" i="7" s="1"/>
  <c r="D57" i="14"/>
  <c r="D601" i="7" s="1"/>
  <c r="D56" i="14"/>
  <c r="D598" i="7" s="1"/>
  <c r="D55" i="14"/>
  <c r="D585" i="7" s="1"/>
  <c r="D54" i="14"/>
  <c r="D528" i="7" s="1"/>
  <c r="D53" i="14"/>
  <c r="D524" i="7" s="1"/>
  <c r="D52" i="14"/>
  <c r="D531" i="7" s="1"/>
  <c r="D51" i="14"/>
  <c r="D538" i="7" s="1"/>
  <c r="D50" i="14"/>
  <c r="D485" i="7" s="1"/>
  <c r="D49" i="14"/>
  <c r="D484" i="7" s="1"/>
  <c r="D48" i="14"/>
  <c r="D482" i="7" s="1"/>
  <c r="D47" i="14"/>
  <c r="D499" i="7" s="1"/>
  <c r="D46" i="14"/>
  <c r="D424" i="7" s="1"/>
  <c r="D45" i="14"/>
  <c r="D429" i="7" s="1"/>
  <c r="D44" i="14"/>
  <c r="D434" i="7" s="1"/>
  <c r="D43" i="14"/>
  <c r="D452" i="7" s="1"/>
  <c r="D42" i="14"/>
  <c r="D402" i="7" s="1"/>
  <c r="D41" i="14"/>
  <c r="D388" i="7" s="1"/>
  <c r="D40" i="14"/>
  <c r="D386" i="7" s="1"/>
  <c r="D39" i="14"/>
  <c r="D401" i="7" s="1"/>
  <c r="D38" i="14"/>
  <c r="D360" i="7" s="1"/>
  <c r="D37" i="14"/>
  <c r="D363" i="7" s="1"/>
  <c r="D36" i="14"/>
  <c r="D375" i="7" s="1"/>
  <c r="D35" i="14"/>
  <c r="D372" i="7" s="1"/>
  <c r="D34" i="14"/>
  <c r="D341" i="7" s="1"/>
  <c r="D33" i="14"/>
  <c r="D331" i="7" s="1"/>
  <c r="D32" i="14"/>
  <c r="D305" i="7" s="1"/>
  <c r="D31" i="14"/>
  <c r="D328" i="7" s="1"/>
  <c r="D30" i="14"/>
  <c r="D259" i="7" s="1"/>
  <c r="D29" i="14"/>
  <c r="D254" i="7" s="1"/>
  <c r="D28" i="14"/>
  <c r="D257" i="7" s="1"/>
  <c r="D27" i="14"/>
  <c r="D269" i="7" s="1"/>
  <c r="D26" i="14"/>
  <c r="D213" i="7" s="1"/>
  <c r="D25" i="14"/>
  <c r="D228" i="7" s="1"/>
  <c r="D24" i="14"/>
  <c r="D240" i="7" s="1"/>
  <c r="D23" i="14"/>
  <c r="D219" i="7" s="1"/>
  <c r="D22" i="14"/>
  <c r="D193" i="7" s="1"/>
  <c r="D21" i="14"/>
  <c r="D197" i="7" s="1"/>
  <c r="D20" i="14"/>
  <c r="D187" i="7" s="1"/>
  <c r="D19" i="14"/>
  <c r="D180" i="7" s="1"/>
  <c r="D18" i="14"/>
  <c r="D125" i="7" s="1"/>
  <c r="D17" i="14"/>
  <c r="D127" i="7" s="1"/>
  <c r="D16" i="14"/>
  <c r="D141" i="7" s="1"/>
  <c r="D15" i="14"/>
  <c r="D139" i="7" s="1"/>
  <c r="D14" i="14"/>
  <c r="D104" i="7" s="1"/>
  <c r="D13" i="14"/>
  <c r="D87" i="7" s="1"/>
  <c r="D12" i="14"/>
  <c r="D81" i="7" s="1"/>
  <c r="D11" i="14"/>
  <c r="D78" i="7" s="1"/>
  <c r="D10" i="14"/>
  <c r="D34" i="7" s="1"/>
  <c r="D9" i="14"/>
  <c r="D39" i="7" s="1"/>
  <c r="D8" i="14"/>
  <c r="D41" i="7" s="1"/>
  <c r="D7" i="14"/>
  <c r="D53" i="7" s="1"/>
  <c r="D6" i="14"/>
  <c r="D12" i="7" s="1"/>
  <c r="D5" i="14"/>
  <c r="D10" i="7" s="1"/>
  <c r="D4" i="14"/>
  <c r="D7" i="7" s="1"/>
  <c r="J3" i="14"/>
  <c r="D3"/>
  <c r="D8" i="7" s="1"/>
  <c r="D658" l="1"/>
  <c r="D654"/>
  <c r="D651"/>
  <c r="D661"/>
  <c r="D657"/>
  <c r="D670"/>
  <c r="D546"/>
  <c r="D544"/>
  <c r="D280"/>
  <c r="D279"/>
  <c r="D281"/>
  <c r="D291"/>
  <c r="D292"/>
  <c r="D118"/>
  <c r="D105"/>
  <c r="F152" i="5" l="1"/>
  <c r="P19" i="12" l="1"/>
  <c r="O19"/>
  <c r="N19"/>
  <c r="M19"/>
  <c r="L19"/>
  <c r="R19" s="1"/>
  <c r="K19"/>
  <c r="J19"/>
  <c r="S19" s="1"/>
  <c r="S18"/>
  <c r="O18"/>
  <c r="N18"/>
  <c r="M18"/>
  <c r="L18"/>
  <c r="K18"/>
  <c r="J18"/>
  <c r="R18" s="1"/>
  <c r="S17"/>
  <c r="N17"/>
  <c r="M17"/>
  <c r="L17"/>
  <c r="K17"/>
  <c r="J17"/>
  <c r="R17" s="1"/>
  <c r="R16"/>
  <c r="M16"/>
  <c r="L16"/>
  <c r="K16"/>
  <c r="J16"/>
  <c r="S16" s="1"/>
  <c r="L15"/>
  <c r="K15"/>
  <c r="S15" s="1"/>
  <c r="J15"/>
  <c r="R15" s="1"/>
  <c r="K14"/>
  <c r="J14"/>
  <c r="S14" s="1"/>
  <c r="J13"/>
  <c r="S13" s="1"/>
  <c r="S12"/>
  <c r="R12"/>
  <c r="H11"/>
  <c r="G11"/>
  <c r="F11"/>
  <c r="E11"/>
  <c r="R11" s="1"/>
  <c r="D11"/>
  <c r="C11"/>
  <c r="B11"/>
  <c r="S11" s="1"/>
  <c r="G10"/>
  <c r="F10"/>
  <c r="E10"/>
  <c r="S10" s="1"/>
  <c r="D10"/>
  <c r="C10"/>
  <c r="B10"/>
  <c r="F9"/>
  <c r="E9"/>
  <c r="D9"/>
  <c r="R9" s="1"/>
  <c r="C9"/>
  <c r="B9"/>
  <c r="E8"/>
  <c r="D8"/>
  <c r="C8"/>
  <c r="B8"/>
  <c r="S8" s="1"/>
  <c r="D7"/>
  <c r="C7"/>
  <c r="B7"/>
  <c r="S7" s="1"/>
  <c r="C6"/>
  <c r="R6" s="1"/>
  <c r="B6"/>
  <c r="S6" s="1"/>
  <c r="B5"/>
  <c r="S5" s="1"/>
  <c r="S4"/>
  <c r="R4"/>
  <c r="R13" l="1"/>
  <c r="S9"/>
  <c r="R5"/>
  <c r="R14"/>
  <c r="R8"/>
  <c r="R7"/>
  <c r="R10"/>
  <c r="A72" i="11" l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D257" i="10" l="1"/>
  <c r="D253"/>
  <c r="D148" i="5" l="1"/>
  <c r="D144"/>
  <c r="D140"/>
  <c r="D131"/>
  <c r="D130"/>
  <c r="D125"/>
  <c r="D124"/>
  <c r="D118"/>
  <c r="D117"/>
  <c r="D226" i="9" l="1"/>
  <c r="D222"/>
  <c r="D214"/>
  <c r="D213"/>
  <c r="D208"/>
  <c r="D207"/>
  <c r="D196"/>
  <c r="D195"/>
  <c r="D194"/>
  <c r="D193"/>
  <c r="D186"/>
  <c r="D185"/>
  <c r="D184"/>
  <c r="D183"/>
  <c r="D151"/>
  <c r="D150"/>
  <c r="D149"/>
  <c r="D148"/>
  <c r="D147"/>
  <c r="D146"/>
  <c r="D114"/>
  <c r="D113"/>
  <c r="D64"/>
  <c r="D63"/>
  <c r="D62"/>
  <c r="D61"/>
  <c r="D60"/>
  <c r="D29"/>
  <c r="D28"/>
  <c r="J259" i="10" l="1"/>
  <c r="F259"/>
  <c r="J258"/>
  <c r="F258"/>
  <c r="J257"/>
  <c r="F257"/>
  <c r="J256"/>
  <c r="F256"/>
  <c r="J255"/>
  <c r="F255"/>
  <c r="J254"/>
  <c r="F254"/>
  <c r="J253"/>
  <c r="F253"/>
  <c r="J252"/>
  <c r="F252"/>
  <c r="J251"/>
  <c r="F251"/>
  <c r="J249"/>
  <c r="F249"/>
  <c r="J248"/>
  <c r="F248"/>
  <c r="J247"/>
  <c r="F247"/>
  <c r="J246"/>
  <c r="F246"/>
  <c r="J245"/>
  <c r="F245"/>
  <c r="J244"/>
  <c r="F244"/>
  <c r="F243"/>
  <c r="F242"/>
  <c r="F241"/>
  <c r="F239"/>
  <c r="F238"/>
  <c r="F237"/>
  <c r="F236"/>
  <c r="F235"/>
  <c r="F234"/>
  <c r="F233"/>
  <c r="F232"/>
  <c r="F231"/>
  <c r="F230"/>
  <c r="F229"/>
  <c r="F228"/>
  <c r="F227"/>
  <c r="F226"/>
  <c r="F225"/>
  <c r="I237" i="9" l="1"/>
  <c r="H237"/>
  <c r="F237"/>
  <c r="C237"/>
  <c r="J236"/>
  <c r="I236"/>
  <c r="H236"/>
  <c r="F236"/>
  <c r="C236"/>
  <c r="J235"/>
  <c r="I235"/>
  <c r="H235"/>
  <c r="F235"/>
  <c r="C235"/>
  <c r="J234"/>
  <c r="I234"/>
  <c r="H234"/>
  <c r="F234"/>
  <c r="C234"/>
  <c r="J233"/>
  <c r="I233"/>
  <c r="H233"/>
  <c r="F233"/>
  <c r="C233"/>
  <c r="J232"/>
  <c r="I232"/>
  <c r="H232"/>
  <c r="F232"/>
  <c r="C232"/>
  <c r="J231"/>
  <c r="J230"/>
  <c r="F230"/>
  <c r="J228"/>
  <c r="F228"/>
  <c r="J227"/>
  <c r="F227"/>
  <c r="J226"/>
  <c r="F226"/>
  <c r="J225"/>
  <c r="F225"/>
  <c r="J224"/>
  <c r="F224"/>
  <c r="J223"/>
  <c r="F223"/>
  <c r="J222"/>
  <c r="F222"/>
  <c r="J221"/>
  <c r="F221"/>
  <c r="J220"/>
  <c r="F220"/>
  <c r="J218"/>
  <c r="F218"/>
  <c r="J217"/>
  <c r="F217"/>
  <c r="J216"/>
  <c r="F216"/>
  <c r="J215"/>
  <c r="F215"/>
  <c r="J214"/>
  <c r="F214"/>
  <c r="J213"/>
  <c r="F213"/>
  <c r="J212"/>
  <c r="F212"/>
  <c r="J211"/>
  <c r="F211"/>
  <c r="J210"/>
  <c r="F210"/>
  <c r="J209"/>
  <c r="F209"/>
  <c r="F208"/>
  <c r="F207"/>
  <c r="F206"/>
  <c r="F205"/>
  <c r="F204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D137" i="5" l="1"/>
  <c r="D136"/>
  <c r="J153" l="1"/>
  <c r="D154"/>
  <c r="J152"/>
  <c r="D153"/>
  <c r="J151"/>
  <c r="D152"/>
  <c r="J148"/>
  <c r="J146"/>
  <c r="D146"/>
  <c r="J144"/>
  <c r="J142"/>
  <c r="D142"/>
  <c r="J140"/>
  <c r="J160"/>
  <c r="J159"/>
  <c r="D134"/>
  <c r="D133"/>
  <c r="D128"/>
  <c r="D127"/>
  <c r="J157"/>
  <c r="J156"/>
  <c r="J154"/>
  <c r="J149"/>
  <c r="D121"/>
  <c r="D120"/>
</calcChain>
</file>

<file path=xl/sharedStrings.xml><?xml version="1.0" encoding="utf-8"?>
<sst xmlns="http://schemas.openxmlformats.org/spreadsheetml/2006/main" count="9383" uniqueCount="554">
  <si>
    <t>Soutěž</t>
  </si>
  <si>
    <t>Č. utkání</t>
  </si>
  <si>
    <t>Kolo</t>
  </si>
  <si>
    <t>Den</t>
  </si>
  <si>
    <t>Datum</t>
  </si>
  <si>
    <t>Čas</t>
  </si>
  <si>
    <t>Hřiště</t>
  </si>
  <si>
    <t>Domácí</t>
  </si>
  <si>
    <t>Hosté</t>
  </si>
  <si>
    <t>změna / poznámka LK</t>
  </si>
  <si>
    <t>LSŽ - KT</t>
  </si>
  <si>
    <t>SF</t>
  </si>
  <si>
    <t>sobota</t>
  </si>
  <si>
    <t xml:space="preserve">* týmy budou seřazeny dle dojezdové vzdálenosti a na základě pořadí jim budou </t>
  </si>
  <si>
    <t>přidělena čísla 1-5 (1-nejbližší, 5-nejvzdálenější)</t>
  </si>
  <si>
    <t>neděle</t>
  </si>
  <si>
    <t>LSŽ - FT</t>
  </si>
  <si>
    <t>HBC Plzeň</t>
  </si>
  <si>
    <t>1. A</t>
  </si>
  <si>
    <t>2. B</t>
  </si>
  <si>
    <t>1. B</t>
  </si>
  <si>
    <t>2 .A</t>
  </si>
  <si>
    <t>o 5.</t>
  </si>
  <si>
    <t>3. A</t>
  </si>
  <si>
    <t>3. B</t>
  </si>
  <si>
    <t>o 3.</t>
  </si>
  <si>
    <t>poražený 6017</t>
  </si>
  <si>
    <t>poražený 6018</t>
  </si>
  <si>
    <t>o 1.</t>
  </si>
  <si>
    <t>vítěz 6017</t>
  </si>
  <si>
    <t>vítěz 6018</t>
  </si>
  <si>
    <t>KT</t>
  </si>
  <si>
    <t>FT-A</t>
  </si>
  <si>
    <t>FT-B</t>
  </si>
  <si>
    <t>???</t>
  </si>
  <si>
    <t>A1</t>
  </si>
  <si>
    <t>A2</t>
  </si>
  <si>
    <t>A3</t>
  </si>
  <si>
    <t>B1</t>
  </si>
  <si>
    <t>B2</t>
  </si>
  <si>
    <t>B3</t>
  </si>
  <si>
    <t>bude upřesněno</t>
  </si>
  <si>
    <t>kvalifikační turnaj (KT):</t>
  </si>
  <si>
    <t>finálový turnaj (FT):</t>
  </si>
  <si>
    <t>HBC Hostivař</t>
  </si>
  <si>
    <t>Elba DDM Ústí nad Labem</t>
  </si>
  <si>
    <t>2. ZÁPAD</t>
  </si>
  <si>
    <t>3. ZÁPAD</t>
  </si>
  <si>
    <t>2. VÝCHOD</t>
  </si>
  <si>
    <t>3. VÝCHOD</t>
  </si>
  <si>
    <t>1. ZÁPAD</t>
  </si>
  <si>
    <t>ELD - div.Z</t>
  </si>
  <si>
    <t>pátek</t>
  </si>
  <si>
    <t>VOLNO!</t>
  </si>
  <si>
    <t>žádost Reprezentačního úseku</t>
  </si>
  <si>
    <t>4. ZÁPAD</t>
  </si>
  <si>
    <t>4. VÝCHOD</t>
  </si>
  <si>
    <t>1. VÝCHOD</t>
  </si>
  <si>
    <t>ELD - div.V</t>
  </si>
  <si>
    <t>x</t>
  </si>
  <si>
    <t>1.Liga</t>
  </si>
  <si>
    <t>ČF1</t>
  </si>
  <si>
    <t>Play-off</t>
  </si>
  <si>
    <t>umístěný tým na 1. místě po ZČ</t>
  </si>
  <si>
    <t>umístěný tým na 8. místě po ZČ</t>
  </si>
  <si>
    <t>umístěný tým na 2. místě po ZČ</t>
  </si>
  <si>
    <t>umístěný tým na 7. místě po ZČ</t>
  </si>
  <si>
    <t>umístěný tým na 3. místě po ZČ</t>
  </si>
  <si>
    <t>umístěný tým na 6. místě po ZČ</t>
  </si>
  <si>
    <t>umístěný tým na 4. místě po ZČ</t>
  </si>
  <si>
    <t>umístěný tým na 5. místě po ZČ</t>
  </si>
  <si>
    <t>ČF2</t>
  </si>
  <si>
    <t>ČF3</t>
  </si>
  <si>
    <t>ČF4</t>
  </si>
  <si>
    <t>ČF5</t>
  </si>
  <si>
    <t>SF1</t>
  </si>
  <si>
    <t>lépe postavený vítěz ČF po ZČ</t>
  </si>
  <si>
    <t>hůře postavený vítěz ČF po ZČ</t>
  </si>
  <si>
    <t>SF2</t>
  </si>
  <si>
    <t>SF3</t>
  </si>
  <si>
    <t>SF4</t>
  </si>
  <si>
    <t>SF5</t>
  </si>
  <si>
    <t>F1</t>
  </si>
  <si>
    <t>lépe postavený vítěz SF po ZČ</t>
  </si>
  <si>
    <t>hůře postavený vítěz SF po ZČ</t>
  </si>
  <si>
    <t>F2</t>
  </si>
  <si>
    <t>F3</t>
  </si>
  <si>
    <t>F4</t>
  </si>
  <si>
    <t>F5</t>
  </si>
  <si>
    <t>Kvalifikace o 1.Ligu</t>
  </si>
  <si>
    <t>Rozhodnutí LK - jednotný čas posledního kola</t>
  </si>
  <si>
    <t/>
  </si>
  <si>
    <t>kluby z 2.Lig dle soutěžního řádu článek 204 odstavec 4 a dle přihlášek,
systém kvalifikace bude upřesněn dle počtu přihlášených týmů</t>
  </si>
  <si>
    <t>KT1</t>
  </si>
  <si>
    <t>KT2</t>
  </si>
  <si>
    <t>KT3</t>
  </si>
  <si>
    <t>finálový turnaj:</t>
  </si>
  <si>
    <t>přidělena čísla 1-4 (1-nejbližší, 4-nejvzdálenější)</t>
  </si>
  <si>
    <t>FT</t>
  </si>
  <si>
    <t>1. KT</t>
  </si>
  <si>
    <t>2. KT</t>
  </si>
  <si>
    <t>VOLNO</t>
  </si>
  <si>
    <t>PRAHA - Palmovka</t>
  </si>
  <si>
    <t>PRACHATICE</t>
  </si>
  <si>
    <t>ÚSTÍ NAD LABEM</t>
  </si>
  <si>
    <t>PLZEŇ - hala</t>
  </si>
  <si>
    <t>PARDUBICE - Polabiny</t>
  </si>
  <si>
    <t>Extraliga</t>
  </si>
  <si>
    <t>PRAHA - Lužiny</t>
  </si>
  <si>
    <t>HC Kert Park Praha</t>
  </si>
  <si>
    <t>TJ Snack Dobřany</t>
  </si>
  <si>
    <t>SK Hokejbal Letohrad</t>
  </si>
  <si>
    <t>HRADEC KRÁLOVÉ</t>
  </si>
  <si>
    <t>HBC Hradec Králové 1988</t>
  </si>
  <si>
    <t>DOBŘANY</t>
  </si>
  <si>
    <t>LETOHRAD</t>
  </si>
  <si>
    <t>Play-out</t>
  </si>
  <si>
    <t>ELJ</t>
  </si>
  <si>
    <t>TŘINEC</t>
  </si>
  <si>
    <t>Centrální MULTIROZPIS soutěží ČMSHb 2020/2021</t>
  </si>
  <si>
    <t>ROZPIS - EXTRALIGA DOROSTU 2020/2021 - divize ZÁPAD</t>
  </si>
  <si>
    <t>ROZPIS - EXTRALIGA MUŽŮ 2020/2021</t>
  </si>
  <si>
    <t>ROZPIS - LIGA STARŠÍCH ŽÁKŮ 2020/2021 - KVALIFIKAČNÍ A FINÁLOVÝ TURNAJ</t>
  </si>
  <si>
    <t xml:space="preserve">* řídící orgán turnaje si vyhrazuje právo upravit rozpis zápasů tak, </t>
  </si>
  <si>
    <t xml:space="preserve">   aby jeden z týmů nehrál za sebou utkání 6010 i 6011</t>
  </si>
  <si>
    <t>ROZPIS - 1.LIGA 2020/2021</t>
  </si>
  <si>
    <t>N1-A</t>
  </si>
  <si>
    <t>N1-B</t>
  </si>
  <si>
    <t>N2-A</t>
  </si>
  <si>
    <t>N2-B</t>
  </si>
  <si>
    <t>N3-A</t>
  </si>
  <si>
    <t>N3-B</t>
  </si>
  <si>
    <t>N4-A</t>
  </si>
  <si>
    <t>N4-B</t>
  </si>
  <si>
    <t>N5-A</t>
  </si>
  <si>
    <t>N5-B</t>
  </si>
  <si>
    <t>N6-A</t>
  </si>
  <si>
    <t>N6-B</t>
  </si>
  <si>
    <t>ROZPIS - EXTRALIGA DOROSTU 2020/2021 - divize VÝCHOD</t>
  </si>
  <si>
    <t>5. a 6.9.2020</t>
  </si>
  <si>
    <t>Předk.1</t>
  </si>
  <si>
    <t>Předk.2</t>
  </si>
  <si>
    <t>HBC Most</t>
  </si>
  <si>
    <t>HBC Kladno</t>
  </si>
  <si>
    <t>HBC Autosklo - H.A.K. Pardubice</t>
  </si>
  <si>
    <t>HbK Karviná</t>
  </si>
  <si>
    <t>žádost DOM - klubová akce</t>
  </si>
  <si>
    <t>(žádost DOM - akce s HC Kert Park Praha)</t>
  </si>
  <si>
    <t>MOST - A.N.S.</t>
  </si>
  <si>
    <t>KARVINÁ</t>
  </si>
  <si>
    <t>KLADNO - u zimn. st.</t>
  </si>
  <si>
    <t>ROZPIS - EXTRALIGA JUNIORŮ 2020/2021</t>
  </si>
  <si>
    <t>HBC Rakovník</t>
  </si>
  <si>
    <t>Ježci Heřmanův Městec</t>
  </si>
  <si>
    <t>HBC JTEKT Svítkov Stars Pardubice</t>
  </si>
  <si>
    <t>TJ ACS Malenovice SV</t>
  </si>
  <si>
    <t>HBK Bulldogs Brno</t>
  </si>
  <si>
    <t>HBC ENVIFORM TŘINEC</t>
  </si>
  <si>
    <t>TJ KOVO Praha</t>
  </si>
  <si>
    <t>úterý</t>
  </si>
  <si>
    <t>PARDUBICE - Svítkov</t>
  </si>
  <si>
    <t>RAKOVNÍK</t>
  </si>
  <si>
    <t>BRNO - Nový Lískovec</t>
  </si>
  <si>
    <t>HEŘMANŮV MĚSTEC</t>
  </si>
  <si>
    <t>ZLÍN - Malenovice</t>
  </si>
  <si>
    <t>A12</t>
  </si>
  <si>
    <t>A13</t>
  </si>
  <si>
    <t>A8</t>
  </si>
  <si>
    <t>A4</t>
  </si>
  <si>
    <t>A11</t>
  </si>
  <si>
    <t>A9</t>
  </si>
  <si>
    <t>A10</t>
  </si>
  <si>
    <t>B10</t>
  </si>
  <si>
    <t>A14</t>
  </si>
  <si>
    <t>B4</t>
  </si>
  <si>
    <t>A7</t>
  </si>
  <si>
    <t>B11</t>
  </si>
  <si>
    <t>A6</t>
  </si>
  <si>
    <t>B12</t>
  </si>
  <si>
    <t>A5</t>
  </si>
  <si>
    <t>B7</t>
  </si>
  <si>
    <t>B14</t>
  </si>
  <si>
    <t>B9</t>
  </si>
  <si>
    <t>B6</t>
  </si>
  <si>
    <t>B13</t>
  </si>
  <si>
    <t>B5</t>
  </si>
  <si>
    <t>B8</t>
  </si>
  <si>
    <t>AB17</t>
  </si>
  <si>
    <t>AB18</t>
  </si>
  <si>
    <t>AB20</t>
  </si>
  <si>
    <t>AB22</t>
  </si>
  <si>
    <t>AB15</t>
  </si>
  <si>
    <t>AB21</t>
  </si>
  <si>
    <t>AB16</t>
  </si>
  <si>
    <t>AB19</t>
  </si>
  <si>
    <t>SUCHDOL NAD LUŽNICÍ</t>
  </si>
  <si>
    <t>SK Suchdol nad Lužnicí</t>
  </si>
  <si>
    <t>POLIČKA</t>
  </si>
  <si>
    <t>SK Kometa Polička</t>
  </si>
  <si>
    <t>HBC Autosklo - H.A.K. Pardubice B</t>
  </si>
  <si>
    <t>HBC Plzeň B</t>
  </si>
  <si>
    <t>HBC Prachatice Highlanders</t>
  </si>
  <si>
    <t>HC Jestřábi Přelouč</t>
  </si>
  <si>
    <t>TJ Sršni Svitavy</t>
  </si>
  <si>
    <t>Eagles Brno</t>
  </si>
  <si>
    <t>HBK Kyjov</t>
  </si>
  <si>
    <t>HBC Nové Strašecí</t>
  </si>
  <si>
    <t>SK Kelti 2008</t>
  </si>
  <si>
    <t>SK Rebel Praha</t>
  </si>
  <si>
    <t>HC Buldoci Stříbro</t>
  </si>
  <si>
    <t>KYJOV</t>
  </si>
  <si>
    <t>PŘELOUČ</t>
  </si>
  <si>
    <t>HODONÍN</t>
  </si>
  <si>
    <t>SVITAVY - zimn. st.</t>
  </si>
  <si>
    <t>NOVÉ STRAŠECÍ</t>
  </si>
  <si>
    <t>BEROUN - Hlinky</t>
  </si>
  <si>
    <t>PRAHA - Čimice</t>
  </si>
  <si>
    <t>státní svátek!</t>
  </si>
  <si>
    <r>
      <t>Rozhodnutí LK - jednotný čas posledního kola</t>
    </r>
    <r>
      <rPr>
        <sz val="8"/>
        <color rgb="FFFF0000"/>
        <rFont val="Tahoma"/>
        <family val="2"/>
        <charset val="238"/>
      </rPr>
      <t>;</t>
    </r>
    <r>
      <rPr>
        <i/>
        <sz val="8"/>
        <color rgb="FFFF0000"/>
        <rFont val="Tahoma"/>
        <family val="2"/>
        <charset val="238"/>
      </rPr>
      <t xml:space="preserve"> státní svátek - Velký pátek!</t>
    </r>
  </si>
  <si>
    <t>pozn. TMK</t>
  </si>
  <si>
    <t>PRAHA - seminář M. Jelínek</t>
  </si>
  <si>
    <t>ROZPIS - EXTRALIGA DOROSTU 2020/2021 - KVALIFIKAČNÍ A FINÁLOVÝ TURNAJ</t>
  </si>
  <si>
    <t>5. VÝCHOD</t>
  </si>
  <si>
    <t>6. VÝCHOD</t>
  </si>
  <si>
    <t>KT - A</t>
  </si>
  <si>
    <t>kvalifikační turnaj (KT - A):</t>
  </si>
  <si>
    <t>KT - B</t>
  </si>
  <si>
    <t>kvalifikační turnaj (KT - B):</t>
  </si>
  <si>
    <t>5. ZÁPAD</t>
  </si>
  <si>
    <t>6. ZÁPAD</t>
  </si>
  <si>
    <t>vítěz KT - A</t>
  </si>
  <si>
    <t>vítěz KT - B</t>
  </si>
  <si>
    <t>1.A</t>
  </si>
  <si>
    <t>2.B</t>
  </si>
  <si>
    <t>1.B</t>
  </si>
  <si>
    <t>2.A</t>
  </si>
  <si>
    <t>3.A</t>
  </si>
  <si>
    <t>3.B</t>
  </si>
  <si>
    <t>poražený 5507</t>
  </si>
  <si>
    <t>poražený 5508</t>
  </si>
  <si>
    <t>vítěz 5507</t>
  </si>
  <si>
    <t>vítěz 5508</t>
  </si>
  <si>
    <t xml:space="preserve">* pořadí utkání 5507 a 5508 může být přehozeno a to z důvodu, aby jeden stejný </t>
  </si>
  <si>
    <t>tým nehrál za sebou utkání 5506 a 5507</t>
  </si>
  <si>
    <t>ELD</t>
  </si>
  <si>
    <t>ČESKÝ POHÁR !</t>
  </si>
  <si>
    <t>3. kolo</t>
  </si>
  <si>
    <t>4. kolo</t>
  </si>
  <si>
    <t>5. kolo</t>
  </si>
  <si>
    <t>2. kolo</t>
  </si>
  <si>
    <t>středa</t>
  </si>
  <si>
    <t>* v případě jednoho z týmů účastnícího se 4. kola ČP bude uktání předehráno v sobotu</t>
  </si>
  <si>
    <t>ELM</t>
  </si>
  <si>
    <t>ČP</t>
  </si>
  <si>
    <t>1. L</t>
  </si>
  <si>
    <t>ELD - divize Z</t>
  </si>
  <si>
    <t>ELD - divize V</t>
  </si>
  <si>
    <t>LŽ</t>
  </si>
  <si>
    <t>LSŽ</t>
  </si>
  <si>
    <t>den</t>
  </si>
  <si>
    <t>datum</t>
  </si>
  <si>
    <t>poznámka</t>
  </si>
  <si>
    <t>X</t>
  </si>
  <si>
    <t>C</t>
  </si>
  <si>
    <t>státní svátek! + 29. a 30.10. podzimní prázdniny!</t>
  </si>
  <si>
    <t>N1</t>
  </si>
  <si>
    <t>N2</t>
  </si>
  <si>
    <t>N3</t>
  </si>
  <si>
    <t>N4</t>
  </si>
  <si>
    <t>7.4. uzávěrka soupisek ELM a ELJ</t>
  </si>
  <si>
    <t>N5</t>
  </si>
  <si>
    <t>ČF3+PO</t>
  </si>
  <si>
    <t>N6</t>
  </si>
  <si>
    <t>ČF5+PO</t>
  </si>
  <si>
    <t>21.4. uzávěrka soupisek 1.L, termín pro předkolo - lze i využít jakýkoliv všední den před</t>
  </si>
  <si>
    <t>SF1+PO</t>
  </si>
  <si>
    <t>SF3+PO</t>
  </si>
  <si>
    <t>SF5+PO</t>
  </si>
  <si>
    <t>F1+PO</t>
  </si>
  <si>
    <t>doporučené poslední kolo Ligy SŽ</t>
  </si>
  <si>
    <t>19.5. uzávěrka soupisek LSŽ</t>
  </si>
  <si>
    <t>2.6. uzávěrka soupisek ELD</t>
  </si>
  <si>
    <t>ČP-FF ??</t>
  </si>
  <si>
    <t>uzávěrka přihlášek o postup do 1.L</t>
  </si>
  <si>
    <t>závěrka přihlášek do soutěží ČMSHb 2021/2022</t>
  </si>
  <si>
    <t>o 1.L</t>
  </si>
  <si>
    <t>TABULKA DOJEZDOVÝCH VZDÁLENOSTÍ KLUBŮ ELJ, 2020-2021</t>
  </si>
  <si>
    <t>km</t>
  </si>
  <si>
    <t>DOB</t>
  </si>
  <si>
    <t>HOS</t>
  </si>
  <si>
    <t>KLA</t>
  </si>
  <si>
    <t>KOV</t>
  </si>
  <si>
    <t>PLZ</t>
  </si>
  <si>
    <t>PRA</t>
  </si>
  <si>
    <t>RAK</t>
  </si>
  <si>
    <t>UNL</t>
  </si>
  <si>
    <t>BUL</t>
  </si>
  <si>
    <t>HEM</t>
  </si>
  <si>
    <t>HRK</t>
  </si>
  <si>
    <t>KER</t>
  </si>
  <si>
    <t>LET</t>
  </si>
  <si>
    <t>MAL</t>
  </si>
  <si>
    <t>SVI</t>
  </si>
  <si>
    <t>TŘI</t>
  </si>
  <si>
    <t>ve skup.</t>
  </si>
  <si>
    <t>celkem</t>
  </si>
  <si>
    <t>HOSTIVAŘ</t>
  </si>
  <si>
    <t>KLADNO</t>
  </si>
  <si>
    <t>KOVO PRAHA</t>
  </si>
  <si>
    <t>PLZEŇ</t>
  </si>
  <si>
    <t>BULLDOGS BRNO</t>
  </si>
  <si>
    <t>KERT PARK PRAHA</t>
  </si>
  <si>
    <t>MALENOVICE</t>
  </si>
  <si>
    <t>PARDUBICE - SVÍTKOV</t>
  </si>
  <si>
    <t>ROZPIS - LIGA ŽEN 2020/2021</t>
  </si>
  <si>
    <t>Liga žen</t>
  </si>
  <si>
    <t>1A</t>
  </si>
  <si>
    <t>pondělí</t>
  </si>
  <si>
    <t>HC ŠD Písek</t>
  </si>
  <si>
    <t>nasazení:</t>
  </si>
  <si>
    <t>1.tým</t>
  </si>
  <si>
    <t>2.tým</t>
  </si>
  <si>
    <t>3.tým</t>
  </si>
  <si>
    <t>4.tým</t>
  </si>
  <si>
    <t>5.tým</t>
  </si>
  <si>
    <t>HBC Plzeň-Litice</t>
  </si>
  <si>
    <t>6.tým</t>
  </si>
  <si>
    <t>TJ Lokomotiva Česká Třebová</t>
  </si>
  <si>
    <t>1B</t>
  </si>
  <si>
    <t>7.tým</t>
  </si>
  <si>
    <t>BEROUN</t>
  </si>
  <si>
    <t>8.tým</t>
  </si>
  <si>
    <t>2A</t>
  </si>
  <si>
    <t>2B</t>
  </si>
  <si>
    <t>3A</t>
  </si>
  <si>
    <t>3B</t>
  </si>
  <si>
    <t>4X</t>
  </si>
  <si>
    <t>PRAHA - Palmovka (plast)</t>
  </si>
  <si>
    <t>PRAHA - Palmovka (asfalt)</t>
  </si>
  <si>
    <t>5A</t>
  </si>
  <si>
    <t>ČESKÁ TŘEBOVÁ</t>
  </si>
  <si>
    <t>5B</t>
  </si>
  <si>
    <t>PÍSEK</t>
  </si>
  <si>
    <t>N-A</t>
  </si>
  <si>
    <t>N-B</t>
  </si>
  <si>
    <t>Finálový turnaj</t>
  </si>
  <si>
    <t>* body po základní části zůstávají</t>
  </si>
  <si>
    <t xml:space="preserve">* pořadí utkání se může změnit s ohledem na dojezdovost jednotlivých </t>
  </si>
  <si>
    <t xml:space="preserve">   celků do zatím neurčeného místa konání </t>
  </si>
  <si>
    <t>MSF</t>
  </si>
  <si>
    <t>5. tým</t>
  </si>
  <si>
    <t>8. tým</t>
  </si>
  <si>
    <t>6. tým</t>
  </si>
  <si>
    <t>7. tým</t>
  </si>
  <si>
    <t>VSF</t>
  </si>
  <si>
    <t>1. tým</t>
  </si>
  <si>
    <t>4. tým</t>
  </si>
  <si>
    <t>2. tým</t>
  </si>
  <si>
    <t>3. tým</t>
  </si>
  <si>
    <t>o7</t>
  </si>
  <si>
    <t>poražený 11081</t>
  </si>
  <si>
    <t>poražený 11082</t>
  </si>
  <si>
    <t>o5</t>
  </si>
  <si>
    <t>vítěz 11081</t>
  </si>
  <si>
    <t>vítěz 11082</t>
  </si>
  <si>
    <t>o3</t>
  </si>
  <si>
    <t>poražený 11083</t>
  </si>
  <si>
    <t>poražený 11084</t>
  </si>
  <si>
    <t>F</t>
  </si>
  <si>
    <t>vítěz 11083</t>
  </si>
  <si>
    <t>vítěz 11084</t>
  </si>
  <si>
    <t>1.T</t>
  </si>
  <si>
    <t>2.T</t>
  </si>
  <si>
    <t>3.T</t>
  </si>
  <si>
    <t>4.T</t>
  </si>
  <si>
    <t>5.T</t>
  </si>
  <si>
    <t>6.T</t>
  </si>
  <si>
    <t>HBC Hodonín</t>
  </si>
  <si>
    <t>přip.říz. - 24.7. dohoda klubů - žádost DOM (původně 5.12.)</t>
  </si>
  <si>
    <t>čtvrtek</t>
  </si>
  <si>
    <t>přip.říz. - 24.7. dohoda klubů - žádost DOM (původně 5.9.)</t>
  </si>
  <si>
    <t>přip.říz. - 24.7. dohoda klubů - žádost HOST (původně 14.11.)</t>
  </si>
  <si>
    <t>přip.říz. - 24.7. dohoda klubů - žádost HOST</t>
  </si>
  <si>
    <t>přip.říz. - 27.7. dohoda klubů</t>
  </si>
  <si>
    <t>přip.říz. - 29.7. dohoda klubů</t>
  </si>
  <si>
    <t>přip.říz. - 29.7. dohoda klubů - žádost HOST</t>
  </si>
  <si>
    <t>přip.říz. - 25.7. dohoda klubů - žádost HOST</t>
  </si>
  <si>
    <t>přip.říz. - 29.7. dohoda klubů - žádost DOM (původně 14.3.)</t>
  </si>
  <si>
    <t>přip.říz. - 30.7. dohoda klubů - žádost DOM (původně 27.2.)</t>
  </si>
  <si>
    <t>přip.říz. - 31.7. dohoda klubů</t>
  </si>
  <si>
    <t>přip.říz. - 3.8. dohoda klubů</t>
  </si>
  <si>
    <t>přip.říz. - 2.8. dohoda klubů</t>
  </si>
  <si>
    <t>přip.říz. - 1.8. dohoda klubů</t>
  </si>
  <si>
    <t>přip.říz. - 3.8. dohoda klubů - žádost DOM (původně 17.10.)</t>
  </si>
  <si>
    <t>přip.říz. - 3.8. dohoda klubů - žádost HOST (původně 11.10.)</t>
  </si>
  <si>
    <t>přip.říz. - 4.8. dohoda klubů</t>
  </si>
  <si>
    <t>přip.říz. - 5.8. dohoda klubů - žádost HOST (původně 29.11.)</t>
  </si>
  <si>
    <t>přip.říz. - 5.8. dohoda klubů - žádost HOST</t>
  </si>
  <si>
    <t>přip.říz. - 4.8. dohoda klubů - žádost HOST</t>
  </si>
  <si>
    <t>přip.říz. - 5.8. dohoda klubů - žádost DOM (původně 27.9.)</t>
  </si>
  <si>
    <t>přip.říz. - 7.8. dohoda klubů - žádost DOM (původně 12.9.)</t>
  </si>
  <si>
    <t>přip.říz. - 7.8. dohoda klubů - žádost DOM (původně 7.11.)</t>
  </si>
  <si>
    <t>přip.říz. - 7.8. dohoda klubů - žádost HOST (původně 5.9.)</t>
  </si>
  <si>
    <t>přip.říz. - 7.8. dohoda klubů - žádost HOST (původně 19.9.)</t>
  </si>
  <si>
    <t>přip.říz. - 7.8. dohoda klubů - žádost HOST (původně 2.4.)</t>
  </si>
  <si>
    <t>přip.říz. - 7.8. dohoda klubů</t>
  </si>
  <si>
    <t>přip.říz. - 7.8. dohoda klubů - žádost HOST (původně 24.10.)</t>
  </si>
  <si>
    <t>přip.říz. - 6.8. dohoda klubů - žádost DOM (původně 27.9.)</t>
  </si>
  <si>
    <t>přip.říz. - 6.8. dohoda klubů - žádost HOST (původně 4.10.)</t>
  </si>
  <si>
    <t>přip.říz. - 6.8. dohoda klubů - žádost DOM (původně 24.10.)</t>
  </si>
  <si>
    <t>přip.říz. - 5.8. dohoda klubů - žádost DOM (původně 7.3.)</t>
  </si>
  <si>
    <t>přip.říz. - 5.8. dohoda klubů - žádost HOST (původně 24.10.)</t>
  </si>
  <si>
    <t>přip.říz. - 8.8. dohoda klubů?</t>
  </si>
  <si>
    <t>přip.říz. - 3.8. dohoda klubů - žádost HOST (původně 6.3.)</t>
  </si>
  <si>
    <t>PRAHA - Hostivař</t>
  </si>
  <si>
    <t>přip.říz. - 24.7. dohoda klubů - výměna poř., žádost DOM (původně 19.9.)</t>
  </si>
  <si>
    <t>přip.říz. - 24.7. dohoda klubů - výměna poř., žádost HOST (původně 28.11.)</t>
  </si>
  <si>
    <t>přip.říz. - 7.8. dohoda klubů - výměna poř., žádost HOST (původně 20.9.)</t>
  </si>
  <si>
    <t>přip.říz. - 7.8. dohoda klubů - výměna poř., žádost DOM (původně 21.3.)</t>
  </si>
  <si>
    <t>přip.říz. - 7.8. dohoda klubů - žádost DOM (původně 13.9.)</t>
  </si>
  <si>
    <t>přip.říz. - 7.8. dohoda klubů - výměna poř., žádost HOST (původně 17.10.)</t>
  </si>
  <si>
    <t>přip.říz. - 7.8. dohoda klubů - výměna poř., žádost DOM (původně 28.3.)</t>
  </si>
  <si>
    <t>přip.říz. - 7.8. dohoda klubů? - žádost HOST (původně 5.12.)</t>
  </si>
  <si>
    <t>přip.říz. - 6.8. dohoda klubů - výměna poř., žádost HOST (původně 25.10.)</t>
  </si>
  <si>
    <t>přip.říz. - 6.8. dohoda klubů - výměna poř., žádost DOM (původně 25.4.)</t>
  </si>
  <si>
    <t>přip.říz. - 6.8. dohoda klubů - žádost HOST (původně 28.11.)</t>
  </si>
  <si>
    <t>přip.říz. - 6.8. dohoda klubů - žádost HOST (původně 29.11.)</t>
  </si>
  <si>
    <t>přip.říz. - 6.8. dohoda klubů - žádost HOSTIVAŘ (původně 29.11.)</t>
  </si>
  <si>
    <t>přip.říz. - 6.8. dohoda klubů - žádost HOSTIVAŘ (původně 28.11.)</t>
  </si>
  <si>
    <t>přip.říz. - 6.8. dohoda klubů?</t>
  </si>
  <si>
    <t>přip.říz. - 6.8. dohoda klubů - výměna poř., žádost DOM (původně 12.9.)</t>
  </si>
  <si>
    <t>přip.říz. - 6.8. dohoda klubů - výměna poř., žádost HOST (původně 21.11.)</t>
  </si>
  <si>
    <t xml:space="preserve">přip.říz. - 6.8. dohoda klubů? </t>
  </si>
  <si>
    <t>přip.říz. - 6.8. dohoda klubů? (původně 26.9.)</t>
  </si>
  <si>
    <t>přip.říz. - 6.8. dohoda klubů - žádost DOM (původně 14.11.)</t>
  </si>
  <si>
    <t>přip.říz. - 6.8. dohoda klubů? (původně 5.12.)</t>
  </si>
  <si>
    <t>PLZEŇ - Štruncovy sady</t>
  </si>
  <si>
    <t>přip.říz. - 7.8. dohoda klubů? - žádost HOST</t>
  </si>
  <si>
    <t>přip.říz. - 7.8. dohoda klubů - výměna poř., žádost DOM (původně 26.9.)</t>
  </si>
  <si>
    <t>přip.říz. - 7.8. dohoda klubů - výměna poř., žádost HOST (původně 5.12.)</t>
  </si>
  <si>
    <t>přip.říz. - 5.8. dohoda klubů - výměna poř., žádost DOM (původně 14.3.)</t>
  </si>
  <si>
    <t>přip.říz. - 5.8. dohoda klubů - výměna poř., žádost DOM (původně 27.9.)</t>
  </si>
  <si>
    <t>přip.říz. - 5.8. dohoda klubů - výměna poř., žádost DOM (původně 22.11.)</t>
  </si>
  <si>
    <t>přip.říz. - 5.8. dohoda klubů - výměna poř., žádost HOST (původně 23.5.)</t>
  </si>
  <si>
    <t>přip.říz. - 5.8. dohoda klubů - výměna poř., žádost HOST (původně 21.3.)</t>
  </si>
  <si>
    <t>přip.říz. - 4.8. dohoda klubů?</t>
  </si>
  <si>
    <t>přip.říz. - 24.7. dohoda klubů? - žádost HOST (původně 13.3.)</t>
  </si>
  <si>
    <t>přip.říz. - 25.7. dohoda klubů? - žádost HOST</t>
  </si>
  <si>
    <t>přip.říz. - 27.7. dohoda klubů - výměna poř., žádost DOM (původně 27.9.)</t>
  </si>
  <si>
    <t>přip.říz. - 27.7. dohoda klubů - výměna poř., žádost HOST (původně 21.3.)</t>
  </si>
  <si>
    <t>přip.říz. - 28.7. dohoda klubů?</t>
  </si>
  <si>
    <t>přip.říz. - 28.7. dohoda klubů? (původně 20.9.)</t>
  </si>
  <si>
    <t>přip.říz. - 8.8. dohoda klubů - žádost HOST (původně 14.3.)</t>
  </si>
  <si>
    <t>přip.říz. - 28.7. dohoda klubů</t>
  </si>
  <si>
    <t>přip.říz. - 28.7. dohoda klubů - výměna poř., žádost HOST (původně 18.10.)</t>
  </si>
  <si>
    <t>přip.říz. - 28.7. dohoda klubů - výměna poř., žádost HOST (původně 18.4.)</t>
  </si>
  <si>
    <t xml:space="preserve">přip.říz. - 28.7. dohoda klubů? </t>
  </si>
  <si>
    <t xml:space="preserve">přip.říz. - 31.7. dohoda klubů? </t>
  </si>
  <si>
    <t>přip.říz. - 31.7. dohoda klubů?</t>
  </si>
  <si>
    <t xml:space="preserve">přip.říz. - 1.8. dohoda klubů? </t>
  </si>
  <si>
    <t xml:space="preserve">přip.říz. - 3.8. dohoda klubů? </t>
  </si>
  <si>
    <t>přip.říz. - ?.?. dohoda klubů - žádost HOST (původně 4.10.)</t>
  </si>
  <si>
    <t>přip.říz. - 8.8. dohoda klubů</t>
  </si>
  <si>
    <t>přip.říz. - 5.8. dohoda klubů - výměna poř., žádost DOM (původně 13.9.)</t>
  </si>
  <si>
    <t>přip.říz. - 5.8. dohoda klubů - výměna poř., žádost HOST (původně 7.3.)</t>
  </si>
  <si>
    <t>přip.říz. - 6.8. dohoda klubů (původně 5.9.)</t>
  </si>
  <si>
    <t>přip.říz. - 6.8. dohoda klubů (původně 14.11.)</t>
  </si>
  <si>
    <t>přip.říz. - 7.8. dohoda klubů - žádost HOST</t>
  </si>
  <si>
    <t>přip.říz. - 31.7. dohoda klubů - žádost HOST</t>
  </si>
  <si>
    <t>11:00 ?</t>
  </si>
  <si>
    <t>13:00 ???</t>
  </si>
  <si>
    <t>ZRUŠENO - 7.8. SE TÝM HC BULDOCI STŘÍBRO ODHLÁSIL ZE SOUTĚŽE !!!</t>
  </si>
  <si>
    <t>přip.říz. - 7.8. dohoda klubů - žádost HOST (původně 15.11.)</t>
  </si>
  <si>
    <t>přip.říz. - 8.8. dohoda klubů - žádost HOST (původně 20.9.)</t>
  </si>
  <si>
    <t>žádost DOM - klubová akce; přip.říz. - 9.8. dohoda klubů (původně 20.9.)</t>
  </si>
  <si>
    <t>přip.říz. - 9.8. dohoda klubů</t>
  </si>
  <si>
    <t>přip.říz. - 5.8. dohoda klubů - výměna poř., žádost HOST (původně 13.9.) + LK upravila návrh času (kolize s utkáním ELM)</t>
  </si>
  <si>
    <t>13:30 !</t>
  </si>
  <si>
    <t>přip.říz. - 10.8. dohoda klubů - žádost HOST</t>
  </si>
  <si>
    <t>Turnaj krajů U13 - Svitavy (ročníky nar. 2007 a 2008)</t>
  </si>
  <si>
    <t>přip.říz. - 11.8. dohoda klubů - výměna poř., žádost HOST (původně 26.9.)</t>
  </si>
  <si>
    <t>přip.říz. - 11.8. dohoda klubů - výměna poř., žádost DOM (původně 5.12.)</t>
  </si>
  <si>
    <t>U13</t>
  </si>
  <si>
    <t>PLZEŇ - Litice</t>
  </si>
  <si>
    <t>přip.říz. - 11.8. dohoda klubů - žádost HOST</t>
  </si>
  <si>
    <t>přip.říz. - ?.?. dohoda klubů? - žádost ??? (původně 18.10.)</t>
  </si>
  <si>
    <t>přip.říz. - ?.?. dohoda klubů? - žádost ??? (původně 27.9.)</t>
  </si>
  <si>
    <t>přip.říz. - 7.8. dohoda klubů + LK upravila návrh času (kolize s utkáním ELM)</t>
  </si>
  <si>
    <t>12:30 !</t>
  </si>
  <si>
    <t>10:30 !</t>
  </si>
  <si>
    <t>LK upravila návrh času (kolize s utkáním 1.L)</t>
  </si>
  <si>
    <t>13:30 ?</t>
  </si>
  <si>
    <t>SŽ</t>
  </si>
  <si>
    <t>2.Liga</t>
  </si>
  <si>
    <t xml:space="preserve">HC Jestřábi Přelouč </t>
  </si>
  <si>
    <t>HBC Autosklo-H.A.K. Pardubice C</t>
  </si>
  <si>
    <t>SK Hokejbal Žamberk</t>
  </si>
  <si>
    <t>HBC Hradec Králové 1988 B</t>
  </si>
  <si>
    <t xml:space="preserve">1.HBC Svitavy </t>
  </si>
  <si>
    <t>HBC Chlumec nad Cidlinou</t>
  </si>
  <si>
    <t>SVITAVY</t>
  </si>
  <si>
    <t>CHLUMEC NAD CIDLINOU</t>
  </si>
  <si>
    <t>BA</t>
  </si>
  <si>
    <t>TJ Lokomotiva Česká Třebová B</t>
  </si>
  <si>
    <t>SK PRACHOVICE</t>
  </si>
  <si>
    <t>Ježci Heřmanův Městec B</t>
  </si>
  <si>
    <t>HBC Autosklo-H.A.K. Pardubice D</t>
  </si>
  <si>
    <t>Delta Pardubice</t>
  </si>
  <si>
    <t>HBC Jokerit Chrudim</t>
  </si>
  <si>
    <t>HBC Opatovice nad Labem</t>
  </si>
  <si>
    <t>HC Jestřábi Přelouč B</t>
  </si>
  <si>
    <t>PRACHOVICE</t>
  </si>
  <si>
    <t>CHRUDIM</t>
  </si>
  <si>
    <t>HBC Svítkov Stars Pardubice</t>
  </si>
  <si>
    <t>podzimní prázdniny</t>
  </si>
  <si>
    <t>finálový</t>
  </si>
  <si>
    <t>turnaj</t>
  </si>
  <si>
    <t>MŽ</t>
  </si>
  <si>
    <t>Autosklo - H.A.K. Pardubice</t>
  </si>
  <si>
    <t>přípravky</t>
  </si>
  <si>
    <t>3+1</t>
  </si>
  <si>
    <t>Mini</t>
  </si>
  <si>
    <t>Mikro</t>
  </si>
  <si>
    <t>HBC Liberec</t>
  </si>
  <si>
    <t>velikonoce</t>
  </si>
  <si>
    <t>ROZPIS - 2.LIGA 2020-2021</t>
  </si>
  <si>
    <t>nadstavbová část</t>
  </si>
  <si>
    <t>umístěný tým na 6. místě po NČ</t>
  </si>
  <si>
    <t>umístěný tým na 3. místě po NČ</t>
  </si>
  <si>
    <t>umístěný tým na 5. místě po NČ</t>
  </si>
  <si>
    <t>umístěný tým na 4. místě po NČ</t>
  </si>
  <si>
    <t>umístěný tým na 1. místě po NČ</t>
  </si>
  <si>
    <t>hůře postavený vítěz ČF po NČ</t>
  </si>
  <si>
    <t>umístěný tým na 2. místě po NČ</t>
  </si>
  <si>
    <t>lépe postavený vítěz ČF po NČ</t>
  </si>
  <si>
    <t>lépe postavený vítěz SF po NČ</t>
  </si>
  <si>
    <t>hůře postavený vítěz SF po NČ</t>
  </si>
  <si>
    <t>1. nejlépe postavený vítěz ČF po ZČ</t>
  </si>
  <si>
    <t>2. nejlépe postavený vítěz ČF po ZČ</t>
  </si>
  <si>
    <t>4. nejlépe postavený vítěz ČF po ZČ</t>
  </si>
  <si>
    <t>3. nejlépe postavený vítěz ČF po ZČ</t>
  </si>
  <si>
    <t>HBC Rangers Opočno</t>
  </si>
  <si>
    <t>ROZPIS - RHbL 2020-2021</t>
  </si>
  <si>
    <t>RHbL</t>
  </si>
  <si>
    <t>HBC Autosklo-H.A.K. Pardubice - modří</t>
  </si>
  <si>
    <t>HBC Autosklo-H.A.K. Pardubice - bílí</t>
  </si>
  <si>
    <t>kvalifikační</t>
  </si>
  <si>
    <t>ROZPIS - LIGA SŽ 2020-2021</t>
  </si>
  <si>
    <t>ROZPIS - Přebor MŽ 2020-2021</t>
  </si>
  <si>
    <t>Dorost</t>
  </si>
  <si>
    <t>přebor žen</t>
  </si>
  <si>
    <t>ZS Opočno</t>
  </si>
  <si>
    <t>Heřmanův Městec</t>
  </si>
  <si>
    <t>Letohrad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</si>
</sst>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dd/mm/yy;@"/>
  </numFmts>
  <fonts count="64"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i/>
      <sz val="7"/>
      <color rgb="FFFF0000"/>
      <name val="Tahoma"/>
      <family val="2"/>
      <charset val="238"/>
    </font>
    <font>
      <sz val="7"/>
      <color rgb="FFFF0000"/>
      <name val="Tahoma"/>
      <family val="2"/>
      <charset val="238"/>
    </font>
    <font>
      <sz val="8"/>
      <color theme="0"/>
      <name val="Calibri"/>
      <family val="2"/>
      <charset val="238"/>
    </font>
    <font>
      <b/>
      <sz val="20"/>
      <color theme="0"/>
      <name val="Tahoma"/>
      <family val="2"/>
      <charset val="238"/>
    </font>
    <font>
      <b/>
      <sz val="8"/>
      <color rgb="FFFFFFFF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7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name val="Arial"/>
      <family val="2"/>
      <charset val="238"/>
    </font>
    <font>
      <sz val="8"/>
      <color rgb="FFFF0000"/>
      <name val="Tahoma"/>
      <family val="2"/>
      <charset val="238"/>
    </font>
    <font>
      <b/>
      <sz val="16"/>
      <name val="Tahoma"/>
      <family val="2"/>
      <charset val="238"/>
    </font>
    <font>
      <sz val="8"/>
      <color theme="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sz val="10"/>
      <name val="Arial CE"/>
      <charset val="238"/>
    </font>
    <font>
      <b/>
      <sz val="8"/>
      <color theme="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333333"/>
      <name val="Calibri"/>
      <family val="2"/>
      <charset val="238"/>
    </font>
    <font>
      <b/>
      <sz val="18"/>
      <color rgb="FF003366"/>
      <name val="Cambria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6"/>
      <color theme="0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i/>
      <sz val="8"/>
      <color rgb="FFFF0000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color theme="0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20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808080"/>
        <bgColor rgb="FF7F7F7F"/>
      </patternFill>
    </fill>
    <fill>
      <patternFill patternType="solid">
        <fgColor rgb="FFFFFF00"/>
        <bgColor rgb="FFFFCC00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F2DCDB"/>
      </patternFill>
    </fill>
    <fill>
      <patternFill patternType="solid">
        <fgColor rgb="FFFF66FF"/>
        <bgColor rgb="FFFFCC00"/>
      </patternFill>
    </fill>
    <fill>
      <patternFill patternType="solid">
        <fgColor rgb="FFFFFF66"/>
        <bgColor rgb="FF800080"/>
      </patternFill>
    </fill>
    <fill>
      <patternFill patternType="solid">
        <fgColor rgb="FF99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99"/>
        <bgColor rgb="FF7F7F7F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93CDDD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CC00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70C0"/>
      </patternFill>
    </fill>
    <fill>
      <patternFill patternType="solid">
        <fgColor rgb="FF800080"/>
        <bgColor rgb="FF990099"/>
      </patternFill>
    </fill>
    <fill>
      <patternFill patternType="solid">
        <fgColor rgb="FF33CCCC"/>
        <bgColor rgb="FF00B0F0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00000"/>
      </patternFill>
    </fill>
    <fill>
      <patternFill patternType="solid">
        <fgColor rgb="FF339966"/>
        <bgColor rgb="FF558ED5"/>
      </patternFill>
    </fill>
    <fill>
      <patternFill patternType="solid">
        <fgColor rgb="FFFF6600"/>
        <bgColor rgb="FFE46C0A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7F7F7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rgb="FFFFCC00"/>
      </patternFill>
    </fill>
    <fill>
      <patternFill patternType="solid">
        <fgColor theme="2" tint="-0.249977111117893"/>
        <bgColor rgb="FFFFCC00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0" fontId="13" fillId="0" borderId="0"/>
    <xf numFmtId="0" fontId="23" fillId="0" borderId="0"/>
    <xf numFmtId="0" fontId="1" fillId="0" borderId="0"/>
    <xf numFmtId="0" fontId="26" fillId="17" borderId="0" applyBorder="0" applyProtection="0"/>
    <xf numFmtId="0" fontId="26" fillId="18" borderId="0" applyBorder="0" applyProtection="0"/>
    <xf numFmtId="0" fontId="26" fillId="19" borderId="0" applyBorder="0" applyProtection="0"/>
    <xf numFmtId="0" fontId="26" fillId="20" borderId="0" applyBorder="0" applyProtection="0"/>
    <xf numFmtId="0" fontId="26" fillId="21" borderId="0" applyBorder="0" applyProtection="0"/>
    <xf numFmtId="0" fontId="26" fillId="22" borderId="0" applyBorder="0" applyProtection="0"/>
    <xf numFmtId="0" fontId="26" fillId="23" borderId="0" applyBorder="0" applyProtection="0"/>
    <xf numFmtId="0" fontId="26" fillId="24" borderId="0" applyBorder="0" applyProtection="0"/>
    <xf numFmtId="0" fontId="26" fillId="25" borderId="0" applyBorder="0" applyProtection="0"/>
    <xf numFmtId="0" fontId="26" fillId="20" borderId="0" applyBorder="0" applyProtection="0"/>
    <xf numFmtId="0" fontId="26" fillId="23" borderId="0" applyBorder="0" applyProtection="0"/>
    <xf numFmtId="0" fontId="26" fillId="26" borderId="0" applyBorder="0" applyProtection="0"/>
    <xf numFmtId="0" fontId="27" fillId="27" borderId="0" applyBorder="0" applyProtection="0"/>
    <xf numFmtId="0" fontId="27" fillId="24" borderId="0" applyBorder="0" applyProtection="0"/>
    <xf numFmtId="0" fontId="27" fillId="25" borderId="0" applyBorder="0" applyProtection="0"/>
    <xf numFmtId="0" fontId="27" fillId="28" borderId="0" applyBorder="0" applyProtection="0"/>
    <xf numFmtId="0" fontId="27" fillId="29" borderId="0" applyBorder="0" applyProtection="0"/>
    <xf numFmtId="0" fontId="27" fillId="30" borderId="0" applyBorder="0" applyProtection="0"/>
    <xf numFmtId="0" fontId="27" fillId="31" borderId="0" applyBorder="0" applyProtection="0"/>
    <xf numFmtId="0" fontId="27" fillId="32" borderId="0" applyBorder="0" applyProtection="0"/>
    <xf numFmtId="0" fontId="27" fillId="33" borderId="0" applyBorder="0" applyProtection="0"/>
    <xf numFmtId="0" fontId="27" fillId="28" borderId="0" applyBorder="0" applyProtection="0"/>
    <xf numFmtId="0" fontId="27" fillId="29" borderId="0" applyBorder="0" applyProtection="0"/>
    <xf numFmtId="0" fontId="27" fillId="34" borderId="0" applyBorder="0" applyProtection="0"/>
    <xf numFmtId="0" fontId="28" fillId="18" borderId="0" applyBorder="0" applyProtection="0"/>
    <xf numFmtId="0" fontId="29" fillId="35" borderId="1" applyProtection="0"/>
    <xf numFmtId="0" fontId="30" fillId="36" borderId="2" applyProtection="0"/>
    <xf numFmtId="0" fontId="31" fillId="0" borderId="0" applyBorder="0" applyProtection="0"/>
    <xf numFmtId="0" fontId="32" fillId="19" borderId="0" applyBorder="0" applyProtection="0"/>
    <xf numFmtId="0" fontId="33" fillId="0" borderId="3" applyProtection="0"/>
    <xf numFmtId="0" fontId="34" fillId="0" borderId="4" applyProtection="0"/>
    <xf numFmtId="0" fontId="35" fillId="0" borderId="5" applyProtection="0"/>
    <xf numFmtId="0" fontId="35" fillId="0" borderId="0" applyBorder="0" applyProtection="0"/>
    <xf numFmtId="0" fontId="36" fillId="22" borderId="1" applyProtection="0"/>
    <xf numFmtId="0" fontId="37" fillId="0" borderId="6" applyProtection="0"/>
    <xf numFmtId="0" fontId="38" fillId="37" borderId="0" applyBorder="0" applyProtection="0"/>
    <xf numFmtId="0" fontId="39" fillId="0" borderId="0"/>
    <xf numFmtId="0" fontId="3" fillId="0" borderId="0"/>
    <xf numFmtId="0" fontId="3" fillId="0" borderId="0"/>
    <xf numFmtId="0" fontId="1" fillId="0" borderId="0"/>
    <xf numFmtId="0" fontId="1" fillId="38" borderId="7" applyProtection="0"/>
    <xf numFmtId="0" fontId="40" fillId="35" borderId="8" applyProtection="0"/>
    <xf numFmtId="0" fontId="41" fillId="0" borderId="0" applyBorder="0" applyProtection="0"/>
    <xf numFmtId="0" fontId="42" fillId="0" borderId="9" applyProtection="0"/>
    <xf numFmtId="0" fontId="43" fillId="0" borderId="0" applyBorder="0" applyProtection="0"/>
    <xf numFmtId="0" fontId="14" fillId="0" borderId="0"/>
    <xf numFmtId="0" fontId="14" fillId="0" borderId="0"/>
    <xf numFmtId="0" fontId="13" fillId="0" borderId="0"/>
    <xf numFmtId="0" fontId="39" fillId="0" borderId="0"/>
    <xf numFmtId="0" fontId="23" fillId="0" borderId="0"/>
    <xf numFmtId="0" fontId="57" fillId="0" borderId="0"/>
  </cellStyleXfs>
  <cellXfs count="4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1" applyFont="1"/>
    <xf numFmtId="0" fontId="5" fillId="2" borderId="0" xfId="1" applyFont="1" applyFill="1" applyAlignment="1">
      <alignment horizontal="center" vertical="top" wrapText="1"/>
    </xf>
    <xf numFmtId="164" fontId="5" fillId="2" borderId="0" xfId="1" applyNumberFormat="1" applyFont="1" applyFill="1" applyAlignment="1">
      <alignment horizontal="center" vertical="top" wrapText="1"/>
    </xf>
    <xf numFmtId="165" fontId="2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1" applyFont="1" applyAlignment="1">
      <alignment horizontal="left"/>
    </xf>
    <xf numFmtId="20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top" wrapText="1"/>
    </xf>
    <xf numFmtId="164" fontId="5" fillId="0" borderId="0" xfId="1" applyNumberFormat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3" fillId="5" borderId="0" xfId="1" applyFont="1" applyFill="1" applyAlignment="1">
      <alignment horizontal="center"/>
    </xf>
    <xf numFmtId="164" fontId="3" fillId="5" borderId="0" xfId="1" applyNumberFormat="1" applyFont="1" applyFill="1" applyAlignment="1">
      <alignment horizontal="center"/>
    </xf>
    <xf numFmtId="0" fontId="4" fillId="5" borderId="0" xfId="1" applyFont="1" applyFill="1"/>
    <xf numFmtId="0" fontId="1" fillId="6" borderId="0" xfId="1" applyFill="1"/>
    <xf numFmtId="0" fontId="10" fillId="4" borderId="0" xfId="1" applyFont="1" applyFill="1"/>
    <xf numFmtId="0" fontId="3" fillId="7" borderId="0" xfId="1" applyFont="1" applyFill="1" applyAlignment="1">
      <alignment horizontal="center"/>
    </xf>
    <xf numFmtId="0" fontId="7" fillId="8" borderId="0" xfId="1" applyFont="1" applyFill="1" applyAlignment="1">
      <alignment horizontal="center"/>
    </xf>
    <xf numFmtId="0" fontId="12" fillId="11" borderId="0" xfId="1" applyFont="1" applyFill="1" applyAlignment="1">
      <alignment horizontal="center"/>
    </xf>
    <xf numFmtId="164" fontId="2" fillId="12" borderId="0" xfId="1" applyNumberFormat="1" applyFont="1" applyFill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1" applyFont="1" applyAlignment="1">
      <alignment horizontal="left"/>
    </xf>
    <xf numFmtId="0" fontId="1" fillId="0" borderId="0" xfId="1" applyAlignment="1">
      <alignment horizontal="left"/>
    </xf>
    <xf numFmtId="0" fontId="13" fillId="0" borderId="0" xfId="2"/>
    <xf numFmtId="164" fontId="2" fillId="0" borderId="0" xfId="1" applyNumberFormat="1" applyFont="1" applyAlignment="1">
      <alignment horizontal="center"/>
    </xf>
    <xf numFmtId="0" fontId="17" fillId="0" borderId="0" xfId="2" applyFont="1" applyAlignment="1">
      <alignment horizontal="left"/>
    </xf>
    <xf numFmtId="0" fontId="20" fillId="4" borderId="0" xfId="1" applyFont="1" applyFill="1" applyAlignment="1">
      <alignment horizontal="center"/>
    </xf>
    <xf numFmtId="165" fontId="20" fillId="4" borderId="0" xfId="1" applyNumberFormat="1" applyFont="1" applyFill="1" applyAlignment="1">
      <alignment horizontal="center"/>
    </xf>
    <xf numFmtId="0" fontId="13" fillId="0" borderId="0" xfId="2" applyAlignment="1">
      <alignment horizontal="center"/>
    </xf>
    <xf numFmtId="0" fontId="22" fillId="0" borderId="0" xfId="2" applyFont="1" applyAlignment="1">
      <alignment horizontal="center"/>
    </xf>
    <xf numFmtId="0" fontId="5" fillId="15" borderId="0" xfId="3" applyFont="1" applyFill="1" applyAlignment="1">
      <alignment horizontal="center" vertical="top" wrapText="1"/>
    </xf>
    <xf numFmtId="165" fontId="5" fillId="15" borderId="0" xfId="3" applyNumberFormat="1" applyFont="1" applyFill="1" applyAlignment="1">
      <alignment horizontal="center" vertical="top" wrapText="1"/>
    </xf>
    <xf numFmtId="0" fontId="24" fillId="14" borderId="0" xfId="2" applyFont="1" applyFill="1" applyAlignment="1">
      <alignment horizontal="center"/>
    </xf>
    <xf numFmtId="165" fontId="14" fillId="0" borderId="0" xfId="2" applyNumberFormat="1" applyFont="1" applyAlignment="1">
      <alignment horizontal="center"/>
    </xf>
    <xf numFmtId="164" fontId="14" fillId="12" borderId="0" xfId="2" applyNumberFormat="1" applyFont="1" applyFill="1" applyAlignment="1">
      <alignment horizontal="center"/>
    </xf>
    <xf numFmtId="164" fontId="14" fillId="0" borderId="0" xfId="2" applyNumberFormat="1" applyFont="1" applyAlignment="1">
      <alignment horizontal="center"/>
    </xf>
    <xf numFmtId="0" fontId="25" fillId="0" borderId="0" xfId="2" applyFont="1" applyAlignment="1">
      <alignment horizontal="left"/>
    </xf>
    <xf numFmtId="0" fontId="14" fillId="16" borderId="0" xfId="2" applyFont="1" applyFill="1" applyAlignment="1">
      <alignment horizontal="center"/>
    </xf>
    <xf numFmtId="20" fontId="14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21" fillId="0" borderId="0" xfId="0" applyFont="1"/>
    <xf numFmtId="0" fontId="45" fillId="0" borderId="0" xfId="1" applyFont="1"/>
    <xf numFmtId="0" fontId="3" fillId="16" borderId="0" xfId="1" applyFont="1" applyFill="1" applyAlignment="1">
      <alignment horizontal="center"/>
    </xf>
    <xf numFmtId="164" fontId="3" fillId="16" borderId="0" xfId="1" applyNumberFormat="1" applyFont="1" applyFill="1" applyAlignment="1">
      <alignment horizontal="center"/>
    </xf>
    <xf numFmtId="0" fontId="4" fillId="16" borderId="0" xfId="1" applyFont="1" applyFill="1"/>
    <xf numFmtId="0" fontId="13" fillId="13" borderId="0" xfId="0" applyFont="1" applyFill="1"/>
    <xf numFmtId="0" fontId="46" fillId="0" borderId="0" xfId="2" applyFont="1"/>
    <xf numFmtId="0" fontId="46" fillId="0" borderId="0" xfId="2" applyFont="1" applyAlignment="1">
      <alignment horizontal="center"/>
    </xf>
    <xf numFmtId="0" fontId="5" fillId="40" borderId="0" xfId="3" applyFont="1" applyFill="1" applyAlignment="1">
      <alignment horizontal="center" vertical="top" wrapText="1"/>
    </xf>
    <xf numFmtId="0" fontId="46" fillId="0" borderId="0" xfId="2" applyFont="1" applyAlignment="1">
      <alignment vertical="center"/>
    </xf>
    <xf numFmtId="0" fontId="6" fillId="10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2" fillId="0" borderId="0" xfId="2" applyFont="1" applyAlignment="1">
      <alignment horizontal="center" vertical="center"/>
    </xf>
    <xf numFmtId="165" fontId="2" fillId="0" borderId="0" xfId="2" applyNumberFormat="1" applyFont="1" applyAlignment="1">
      <alignment horizontal="center"/>
    </xf>
    <xf numFmtId="164" fontId="2" fillId="12" borderId="0" xfId="2" applyNumberFormat="1" applyFont="1" applyFill="1" applyAlignment="1">
      <alignment horizontal="center"/>
    </xf>
    <xf numFmtId="0" fontId="18" fillId="0" borderId="0" xfId="2" applyFont="1" applyAlignment="1">
      <alignment horizontal="left"/>
    </xf>
    <xf numFmtId="20" fontId="46" fillId="0" borderId="0" xfId="2" applyNumberFormat="1" applyFont="1"/>
    <xf numFmtId="0" fontId="20" fillId="15" borderId="0" xfId="2" applyFont="1" applyFill="1" applyAlignment="1">
      <alignment horizontal="center"/>
    </xf>
    <xf numFmtId="0" fontId="2" fillId="15" borderId="0" xfId="2" applyFont="1" applyFill="1" applyAlignment="1">
      <alignment horizontal="center"/>
    </xf>
    <xf numFmtId="165" fontId="2" fillId="15" borderId="0" xfId="2" applyNumberFormat="1" applyFont="1" applyFill="1" applyAlignment="1">
      <alignment horizontal="center"/>
    </xf>
    <xf numFmtId="164" fontId="2" fillId="15" borderId="0" xfId="2" applyNumberFormat="1" applyFont="1" applyFill="1" applyAlignment="1">
      <alignment horizontal="center"/>
    </xf>
    <xf numFmtId="0" fontId="14" fillId="15" borderId="0" xfId="2" applyFont="1" applyFill="1" applyAlignment="1">
      <alignment horizontal="center"/>
    </xf>
    <xf numFmtId="164" fontId="25" fillId="0" borderId="0" xfId="2" applyNumberFormat="1" applyFont="1" applyAlignment="1">
      <alignment horizontal="center"/>
    </xf>
    <xf numFmtId="0" fontId="25" fillId="0" borderId="0" xfId="3" applyFont="1" applyAlignment="1">
      <alignment horizontal="left"/>
    </xf>
    <xf numFmtId="0" fontId="14" fillId="0" borderId="0" xfId="3" applyFont="1" applyAlignment="1">
      <alignment horizontal="center"/>
    </xf>
    <xf numFmtId="165" fontId="14" fillId="0" borderId="0" xfId="3" applyNumberFormat="1" applyFont="1" applyAlignment="1">
      <alignment horizontal="center"/>
    </xf>
    <xf numFmtId="164" fontId="14" fillId="0" borderId="0" xfId="3" applyNumberFormat="1" applyFont="1" applyAlignment="1">
      <alignment horizontal="center"/>
    </xf>
    <xf numFmtId="0" fontId="14" fillId="15" borderId="0" xfId="3" applyFont="1" applyFill="1" applyAlignment="1">
      <alignment horizontal="center"/>
    </xf>
    <xf numFmtId="165" fontId="14" fillId="15" borderId="0" xfId="3" applyNumberFormat="1" applyFont="1" applyFill="1" applyAlignment="1">
      <alignment horizontal="center"/>
    </xf>
    <xf numFmtId="0" fontId="23" fillId="15" borderId="0" xfId="3" applyFill="1" applyAlignment="1">
      <alignment horizontal="center"/>
    </xf>
    <xf numFmtId="164" fontId="2" fillId="0" borderId="0" xfId="2" applyNumberFormat="1" applyFont="1" applyAlignment="1">
      <alignment horizontal="center"/>
    </xf>
    <xf numFmtId="0" fontId="47" fillId="0" borderId="0" xfId="2" applyFont="1"/>
    <xf numFmtId="0" fontId="2" fillId="16" borderId="0" xfId="2" applyFont="1" applyFill="1" applyAlignment="1">
      <alignment horizontal="center"/>
    </xf>
    <xf numFmtId="165" fontId="2" fillId="16" borderId="0" xfId="2" applyNumberFormat="1" applyFont="1" applyFill="1" applyAlignment="1">
      <alignment horizontal="center"/>
    </xf>
    <xf numFmtId="164" fontId="2" fillId="16" borderId="0" xfId="2" applyNumberFormat="1" applyFont="1" applyFill="1" applyAlignment="1">
      <alignment horizontal="center"/>
    </xf>
    <xf numFmtId="0" fontId="24" fillId="41" borderId="0" xfId="2" applyFont="1" applyFill="1" applyAlignment="1">
      <alignment horizontal="center"/>
    </xf>
    <xf numFmtId="0" fontId="24" fillId="42" borderId="0" xfId="2" applyFont="1" applyFill="1" applyAlignment="1">
      <alignment horizontal="center"/>
    </xf>
    <xf numFmtId="0" fontId="18" fillId="10" borderId="0" xfId="2" applyFont="1" applyFill="1" applyAlignment="1">
      <alignment horizontal="center"/>
    </xf>
    <xf numFmtId="165" fontId="18" fillId="10" borderId="0" xfId="2" applyNumberFormat="1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165" fontId="14" fillId="15" borderId="0" xfId="2" applyNumberFormat="1" applyFont="1" applyFill="1" applyAlignment="1">
      <alignment horizontal="center"/>
    </xf>
    <xf numFmtId="0" fontId="13" fillId="15" borderId="0" xfId="2" applyFill="1" applyAlignment="1">
      <alignment horizontal="center"/>
    </xf>
    <xf numFmtId="0" fontId="2" fillId="0" borderId="0" xfId="2" applyFont="1" applyFill="1" applyAlignment="1">
      <alignment horizontal="center"/>
    </xf>
    <xf numFmtId="0" fontId="46" fillId="0" borderId="0" xfId="2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165" fontId="18" fillId="0" borderId="0" xfId="2" applyNumberFormat="1" applyFont="1" applyFill="1" applyAlignment="1">
      <alignment horizontal="center"/>
    </xf>
    <xf numFmtId="0" fontId="25" fillId="0" borderId="0" xfId="2" applyFont="1" applyFill="1" applyAlignment="1">
      <alignment horizontal="center"/>
    </xf>
    <xf numFmtId="165" fontId="25" fillId="0" borderId="0" xfId="2" applyNumberFormat="1" applyFont="1" applyFill="1" applyAlignment="1">
      <alignment horizontal="center"/>
    </xf>
    <xf numFmtId="165" fontId="14" fillId="0" borderId="0" xfId="2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20" fontId="46" fillId="0" borderId="0" xfId="2" applyNumberFormat="1" applyFont="1" applyFill="1"/>
    <xf numFmtId="0" fontId="13" fillId="0" borderId="0" xfId="2" applyFill="1"/>
    <xf numFmtId="0" fontId="46" fillId="0" borderId="0" xfId="2" applyFont="1" applyFill="1"/>
    <xf numFmtId="0" fontId="24" fillId="16" borderId="0" xfId="2" applyFont="1" applyFill="1" applyAlignment="1">
      <alignment horizontal="center"/>
    </xf>
    <xf numFmtId="0" fontId="48" fillId="0" borderId="0" xfId="2" applyFont="1" applyAlignment="1">
      <alignment horizontal="left"/>
    </xf>
    <xf numFmtId="0" fontId="8" fillId="0" borderId="0" xfId="1" applyFont="1" applyAlignment="1">
      <alignment horizontal="left"/>
    </xf>
    <xf numFmtId="0" fontId="0" fillId="0" borderId="10" xfId="0" applyBorder="1" applyAlignment="1">
      <alignment horizontal="center"/>
    </xf>
    <xf numFmtId="0" fontId="50" fillId="41" borderId="10" xfId="0" applyFont="1" applyFill="1" applyBorder="1" applyAlignment="1">
      <alignment horizontal="center" vertical="center" textRotation="90" shrinkToFit="1"/>
    </xf>
    <xf numFmtId="0" fontId="50" fillId="43" borderId="10" xfId="0" applyFont="1" applyFill="1" applyBorder="1" applyAlignment="1">
      <alignment horizontal="center" vertical="center" textRotation="90" shrinkToFit="1"/>
    </xf>
    <xf numFmtId="0" fontId="50" fillId="14" borderId="10" xfId="0" applyFont="1" applyFill="1" applyBorder="1" applyAlignment="1">
      <alignment horizontal="center" vertical="center" textRotation="90" shrinkToFit="1"/>
    </xf>
    <xf numFmtId="0" fontId="50" fillId="42" borderId="10" xfId="0" applyFont="1" applyFill="1" applyBorder="1" applyAlignment="1">
      <alignment horizontal="center" vertical="center" textRotation="90" shrinkToFit="1"/>
    </xf>
    <xf numFmtId="0" fontId="51" fillId="11" borderId="10" xfId="1" applyFont="1" applyFill="1" applyBorder="1" applyAlignment="1">
      <alignment horizontal="center" vertical="center" textRotation="90" shrinkToFit="1"/>
    </xf>
    <xf numFmtId="0" fontId="50" fillId="44" borderId="10" xfId="0" applyFont="1" applyFill="1" applyBorder="1" applyAlignment="1">
      <alignment horizontal="center" vertical="center" textRotation="90" shrinkToFit="1"/>
    </xf>
    <xf numFmtId="0" fontId="52" fillId="10" borderId="10" xfId="0" applyFont="1" applyFill="1" applyBorder="1" applyAlignment="1">
      <alignment horizontal="center" vertical="center" textRotation="90" shrinkToFit="1"/>
    </xf>
    <xf numFmtId="0" fontId="50" fillId="0" borderId="10" xfId="0" applyFont="1" applyBorder="1" applyAlignment="1">
      <alignment horizontal="center" vertical="center" textRotation="90" shrinkToFit="1"/>
    </xf>
    <xf numFmtId="0" fontId="0" fillId="45" borderId="10" xfId="0" applyFill="1" applyBorder="1" applyAlignment="1">
      <alignment horizontal="center"/>
    </xf>
    <xf numFmtId="0" fontId="49" fillId="45" borderId="10" xfId="0" applyFont="1" applyFill="1" applyBorder="1" applyAlignment="1">
      <alignment horizontal="center"/>
    </xf>
    <xf numFmtId="0" fontId="0" fillId="45" borderId="10" xfId="0" applyFill="1" applyBorder="1"/>
    <xf numFmtId="0" fontId="53" fillId="0" borderId="10" xfId="0" applyFont="1" applyBorder="1" applyAlignment="1">
      <alignment horizontal="center"/>
    </xf>
    <xf numFmtId="165" fontId="53" fillId="0" borderId="10" xfId="0" applyNumberFormat="1" applyFont="1" applyBorder="1" applyAlignment="1">
      <alignment horizontal="center"/>
    </xf>
    <xf numFmtId="0" fontId="49" fillId="41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42" borderId="10" xfId="0" applyFont="1" applyFill="1" applyBorder="1" applyAlignment="1">
      <alignment horizontal="center"/>
    </xf>
    <xf numFmtId="0" fontId="0" fillId="0" borderId="10" xfId="0" applyBorder="1"/>
    <xf numFmtId="0" fontId="49" fillId="14" borderId="10" xfId="0" applyFont="1" applyFill="1" applyBorder="1" applyAlignment="1">
      <alignment horizontal="center"/>
    </xf>
    <xf numFmtId="0" fontId="49" fillId="4" borderId="10" xfId="0" applyFont="1" applyFill="1" applyBorder="1" applyAlignment="1">
      <alignment horizontal="center"/>
    </xf>
    <xf numFmtId="0" fontId="49" fillId="9" borderId="10" xfId="0" applyFont="1" applyFill="1" applyBorder="1" applyAlignment="1">
      <alignment horizontal="center"/>
    </xf>
    <xf numFmtId="0" fontId="49" fillId="43" borderId="10" xfId="0" applyFont="1" applyFill="1" applyBorder="1" applyAlignment="1">
      <alignment horizontal="center"/>
    </xf>
    <xf numFmtId="0" fontId="49" fillId="44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3" fillId="46" borderId="10" xfId="0" applyFont="1" applyFill="1" applyBorder="1" applyAlignment="1">
      <alignment horizontal="center"/>
    </xf>
    <xf numFmtId="165" fontId="53" fillId="46" borderId="10" xfId="0" applyNumberFormat="1" applyFont="1" applyFill="1" applyBorder="1" applyAlignment="1">
      <alignment horizontal="center"/>
    </xf>
    <xf numFmtId="0" fontId="49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6" borderId="10" xfId="0" applyFill="1" applyBorder="1"/>
    <xf numFmtId="0" fontId="55" fillId="0" borderId="10" xfId="0" applyFont="1" applyBorder="1" applyAlignment="1">
      <alignment horizontal="left"/>
    </xf>
    <xf numFmtId="0" fontId="56" fillId="1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55"/>
    <xf numFmtId="0" fontId="59" fillId="0" borderId="16" xfId="55" applyFont="1" applyBorder="1" applyAlignment="1">
      <alignment horizontal="center"/>
    </xf>
    <xf numFmtId="0" fontId="59" fillId="48" borderId="17" xfId="55" applyFont="1" applyFill="1" applyBorder="1" applyAlignment="1">
      <alignment horizontal="center"/>
    </xf>
    <xf numFmtId="0" fontId="59" fillId="48" borderId="18" xfId="55" applyFont="1" applyFill="1" applyBorder="1" applyAlignment="1">
      <alignment horizontal="center"/>
    </xf>
    <xf numFmtId="0" fontId="59" fillId="48" borderId="19" xfId="55" applyFont="1" applyFill="1" applyBorder="1" applyAlignment="1">
      <alignment horizontal="center"/>
    </xf>
    <xf numFmtId="0" fontId="59" fillId="48" borderId="20" xfId="55" applyFont="1" applyFill="1" applyBorder="1" applyAlignment="1">
      <alignment horizontal="center"/>
    </xf>
    <xf numFmtId="0" fontId="59" fillId="48" borderId="21" xfId="55" applyFont="1" applyFill="1" applyBorder="1" applyAlignment="1">
      <alignment horizontal="center"/>
    </xf>
    <xf numFmtId="0" fontId="59" fillId="48" borderId="22" xfId="55" applyFont="1" applyFill="1" applyBorder="1" applyAlignment="1">
      <alignment horizontal="center"/>
    </xf>
    <xf numFmtId="0" fontId="59" fillId="49" borderId="23" xfId="55" applyFont="1" applyFill="1" applyBorder="1" applyAlignment="1">
      <alignment horizontal="center"/>
    </xf>
    <xf numFmtId="0" fontId="59" fillId="50" borderId="24" xfId="55" applyFont="1" applyFill="1" applyBorder="1" applyAlignment="1">
      <alignment horizontal="center"/>
    </xf>
    <xf numFmtId="0" fontId="59" fillId="49" borderId="25" xfId="55" applyFont="1" applyFill="1" applyBorder="1" applyAlignment="1">
      <alignment horizontal="center"/>
    </xf>
    <xf numFmtId="0" fontId="59" fillId="49" borderId="26" xfId="55" applyFont="1" applyFill="1" applyBorder="1" applyAlignment="1">
      <alignment horizontal="center"/>
    </xf>
    <xf numFmtId="0" fontId="59" fillId="50" borderId="10" xfId="55" applyFont="1" applyFill="1" applyBorder="1" applyAlignment="1">
      <alignment horizontal="center"/>
    </xf>
    <xf numFmtId="0" fontId="59" fillId="0" borderId="25" xfId="55" applyFont="1" applyBorder="1" applyAlignment="1">
      <alignment horizontal="center" vertical="center"/>
    </xf>
    <xf numFmtId="0" fontId="59" fillId="0" borderId="27" xfId="55" applyFont="1" applyBorder="1" applyAlignment="1">
      <alignment horizontal="center" vertical="center"/>
    </xf>
    <xf numFmtId="3" fontId="59" fillId="0" borderId="28" xfId="55" applyNumberFormat="1" applyFont="1" applyBorder="1" applyAlignment="1">
      <alignment horizontal="center"/>
    </xf>
    <xf numFmtId="3" fontId="59" fillId="0" borderId="27" xfId="55" applyNumberFormat="1" applyFont="1" applyBorder="1" applyAlignment="1">
      <alignment horizontal="center"/>
    </xf>
    <xf numFmtId="0" fontId="59" fillId="49" borderId="29" xfId="55" applyFont="1" applyFill="1" applyBorder="1" applyAlignment="1">
      <alignment horizontal="center"/>
    </xf>
    <xf numFmtId="0" fontId="59" fillId="49" borderId="30" xfId="55" applyFont="1" applyFill="1" applyBorder="1" applyAlignment="1">
      <alignment horizontal="center"/>
    </xf>
    <xf numFmtId="0" fontId="59" fillId="49" borderId="10" xfId="55" applyFont="1" applyFill="1" applyBorder="1" applyAlignment="1">
      <alignment horizontal="center"/>
    </xf>
    <xf numFmtId="0" fontId="59" fillId="49" borderId="31" xfId="55" applyFont="1" applyFill="1" applyBorder="1" applyAlignment="1">
      <alignment horizontal="center"/>
    </xf>
    <xf numFmtId="0" fontId="59" fillId="0" borderId="30" xfId="55" applyFont="1" applyBorder="1" applyAlignment="1">
      <alignment horizontal="center" vertical="center"/>
    </xf>
    <xf numFmtId="0" fontId="59" fillId="0" borderId="10" xfId="55" applyFont="1" applyBorder="1" applyAlignment="1">
      <alignment horizontal="center" vertical="center"/>
    </xf>
    <xf numFmtId="0" fontId="59" fillId="50" borderId="32" xfId="55" applyFont="1" applyFill="1" applyBorder="1" applyAlignment="1">
      <alignment horizontal="center"/>
    </xf>
    <xf numFmtId="3" fontId="59" fillId="0" borderId="33" xfId="55" applyNumberFormat="1" applyFont="1" applyBorder="1" applyAlignment="1">
      <alignment horizontal="center"/>
    </xf>
    <xf numFmtId="3" fontId="59" fillId="0" borderId="32" xfId="55" applyNumberFormat="1" applyFont="1" applyBorder="1" applyAlignment="1">
      <alignment horizontal="center"/>
    </xf>
    <xf numFmtId="0" fontId="59" fillId="0" borderId="32" xfId="55" applyFont="1" applyBorder="1" applyAlignment="1">
      <alignment horizontal="center" vertical="center"/>
    </xf>
    <xf numFmtId="0" fontId="59" fillId="49" borderId="33" xfId="55" applyFont="1" applyFill="1" applyBorder="1" applyAlignment="1">
      <alignment horizontal="center"/>
    </xf>
    <xf numFmtId="0" fontId="59" fillId="49" borderId="34" xfId="55" applyFont="1" applyFill="1" applyBorder="1" applyAlignment="1">
      <alignment horizontal="center"/>
    </xf>
    <xf numFmtId="0" fontId="59" fillId="49" borderId="35" xfId="55" applyFont="1" applyFill="1" applyBorder="1" applyAlignment="1">
      <alignment horizontal="center"/>
    </xf>
    <xf numFmtId="0" fontId="59" fillId="49" borderId="36" xfId="55" applyFont="1" applyFill="1" applyBorder="1" applyAlignment="1">
      <alignment horizontal="center"/>
    </xf>
    <xf numFmtId="0" fontId="59" fillId="50" borderId="37" xfId="55" applyFont="1" applyFill="1" applyBorder="1" applyAlignment="1">
      <alignment horizontal="center"/>
    </xf>
    <xf numFmtId="0" fontId="59" fillId="50" borderId="38" xfId="55" applyFont="1" applyFill="1" applyBorder="1" applyAlignment="1">
      <alignment horizontal="center"/>
    </xf>
    <xf numFmtId="0" fontId="59" fillId="50" borderId="36" xfId="55" applyFont="1" applyFill="1" applyBorder="1" applyAlignment="1">
      <alignment horizontal="center"/>
    </xf>
    <xf numFmtId="0" fontId="59" fillId="0" borderId="36" xfId="55" applyFont="1" applyBorder="1" applyAlignment="1">
      <alignment horizontal="center" vertical="center"/>
    </xf>
    <xf numFmtId="0" fontId="59" fillId="0" borderId="39" xfId="55" applyFont="1" applyBorder="1" applyAlignment="1">
      <alignment horizontal="center" vertical="center"/>
    </xf>
    <xf numFmtId="3" fontId="59" fillId="0" borderId="35" xfId="55" applyNumberFormat="1" applyFont="1" applyBorder="1" applyAlignment="1">
      <alignment horizontal="center"/>
    </xf>
    <xf numFmtId="3" fontId="59" fillId="0" borderId="39" xfId="55" applyNumberFormat="1" applyFont="1" applyBorder="1" applyAlignment="1">
      <alignment horizontal="center"/>
    </xf>
    <xf numFmtId="0" fontId="59" fillId="51" borderId="23" xfId="55" applyFont="1" applyFill="1" applyBorder="1" applyAlignment="1">
      <alignment horizontal="center"/>
    </xf>
    <xf numFmtId="0" fontId="59" fillId="0" borderId="24" xfId="55" applyFont="1" applyBorder="1" applyAlignment="1">
      <alignment horizontal="center"/>
    </xf>
    <xf numFmtId="0" fontId="59" fillId="50" borderId="25" xfId="55" applyFont="1" applyFill="1" applyBorder="1" applyAlignment="1">
      <alignment horizontal="center"/>
    </xf>
    <xf numFmtId="0" fontId="59" fillId="0" borderId="25" xfId="55" applyFont="1" applyBorder="1" applyAlignment="1">
      <alignment horizontal="center"/>
    </xf>
    <xf numFmtId="0" fontId="59" fillId="0" borderId="26" xfId="55" applyFont="1" applyBorder="1" applyAlignment="1">
      <alignment horizontal="center"/>
    </xf>
    <xf numFmtId="0" fontId="59" fillId="51" borderId="25" xfId="55" applyFont="1" applyFill="1" applyBorder="1" applyAlignment="1">
      <alignment horizontal="center"/>
    </xf>
    <xf numFmtId="0" fontId="59" fillId="51" borderId="27" xfId="55" applyFont="1" applyFill="1" applyBorder="1" applyAlignment="1">
      <alignment horizontal="center"/>
    </xf>
    <xf numFmtId="0" fontId="59" fillId="51" borderId="29" xfId="55" applyFont="1" applyFill="1" applyBorder="1" applyAlignment="1">
      <alignment horizontal="center"/>
    </xf>
    <xf numFmtId="0" fontId="59" fillId="0" borderId="30" xfId="55" applyFont="1" applyBorder="1" applyAlignment="1">
      <alignment horizontal="center"/>
    </xf>
    <xf numFmtId="0" fontId="59" fillId="0" borderId="10" xfId="55" applyFont="1" applyBorder="1" applyAlignment="1">
      <alignment horizontal="center"/>
    </xf>
    <xf numFmtId="0" fontId="59" fillId="0" borderId="31" xfId="55" applyFont="1" applyBorder="1" applyAlignment="1">
      <alignment horizontal="center"/>
    </xf>
    <xf numFmtId="0" fontId="59" fillId="51" borderId="30" xfId="55" applyFont="1" applyFill="1" applyBorder="1" applyAlignment="1">
      <alignment horizontal="center"/>
    </xf>
    <xf numFmtId="0" fontId="59" fillId="51" borderId="10" xfId="55" applyFont="1" applyFill="1" applyBorder="1" applyAlignment="1">
      <alignment horizontal="center"/>
    </xf>
    <xf numFmtId="0" fontId="59" fillId="51" borderId="32" xfId="55" applyFont="1" applyFill="1" applyBorder="1" applyAlignment="1">
      <alignment horizontal="center"/>
    </xf>
    <xf numFmtId="0" fontId="59" fillId="50" borderId="30" xfId="55" applyFont="1" applyFill="1" applyBorder="1" applyAlignment="1">
      <alignment horizontal="center"/>
    </xf>
    <xf numFmtId="0" fontId="59" fillId="50" borderId="31" xfId="55" applyFont="1" applyFill="1" applyBorder="1" applyAlignment="1">
      <alignment horizontal="center"/>
    </xf>
    <xf numFmtId="0" fontId="59" fillId="51" borderId="40" xfId="55" applyFont="1" applyFill="1" applyBorder="1" applyAlignment="1">
      <alignment horizontal="center"/>
    </xf>
    <xf numFmtId="0" fontId="59" fillId="50" borderId="41" xfId="55" applyFont="1" applyFill="1" applyBorder="1" applyAlignment="1">
      <alignment horizontal="center"/>
    </xf>
    <xf numFmtId="0" fontId="59" fillId="0" borderId="42" xfId="55" applyFont="1" applyBorder="1" applyAlignment="1">
      <alignment horizontal="center"/>
    </xf>
    <xf numFmtId="0" fontId="59" fillId="50" borderId="42" xfId="55" applyFont="1" applyFill="1" applyBorder="1" applyAlignment="1">
      <alignment horizontal="center"/>
    </xf>
    <xf numFmtId="0" fontId="59" fillId="50" borderId="43" xfId="55" applyFont="1" applyFill="1" applyBorder="1" applyAlignment="1">
      <alignment horizontal="center"/>
    </xf>
    <xf numFmtId="0" fontId="59" fillId="51" borderId="41" xfId="55" applyFont="1" applyFill="1" applyBorder="1" applyAlignment="1">
      <alignment horizontal="center"/>
    </xf>
    <xf numFmtId="0" fontId="59" fillId="51" borderId="42" xfId="55" applyFont="1" applyFill="1" applyBorder="1" applyAlignment="1">
      <alignment horizontal="center"/>
    </xf>
    <xf numFmtId="0" fontId="59" fillId="50" borderId="44" xfId="55" applyFont="1" applyFill="1" applyBorder="1" applyAlignment="1">
      <alignment horizontal="center"/>
    </xf>
    <xf numFmtId="3" fontId="59" fillId="0" borderId="45" xfId="55" applyNumberFormat="1" applyFont="1" applyBorder="1" applyAlignment="1">
      <alignment horizontal="center"/>
    </xf>
    <xf numFmtId="3" fontId="59" fillId="0" borderId="44" xfId="55" applyNumberFormat="1" applyFont="1" applyBorder="1" applyAlignment="1">
      <alignment horizontal="center"/>
    </xf>
    <xf numFmtId="0" fontId="24" fillId="52" borderId="0" xfId="1" applyFont="1" applyFill="1" applyAlignment="1">
      <alignment horizontal="center"/>
    </xf>
    <xf numFmtId="0" fontId="14" fillId="0" borderId="0" xfId="52" applyFont="1" applyAlignment="1">
      <alignment horizontal="center"/>
    </xf>
    <xf numFmtId="165" fontId="2" fillId="12" borderId="0" xfId="1" applyNumberFormat="1" applyFont="1" applyFill="1" applyAlignment="1">
      <alignment horizontal="center"/>
    </xf>
    <xf numFmtId="0" fontId="16" fillId="53" borderId="10" xfId="0" applyFont="1" applyFill="1" applyBorder="1"/>
    <xf numFmtId="0" fontId="16" fillId="54" borderId="10" xfId="0" applyFont="1" applyFill="1" applyBorder="1"/>
    <xf numFmtId="0" fontId="16" fillId="55" borderId="10" xfId="0" applyFont="1" applyFill="1" applyBorder="1"/>
    <xf numFmtId="0" fontId="16" fillId="56" borderId="10" xfId="0" applyFont="1" applyFill="1" applyBorder="1"/>
    <xf numFmtId="0" fontId="16" fillId="45" borderId="10" xfId="0" applyFont="1" applyFill="1" applyBorder="1"/>
    <xf numFmtId="0" fontId="10" fillId="0" borderId="0" xfId="1" applyFont="1"/>
    <xf numFmtId="0" fontId="3" fillId="3" borderId="0" xfId="1" applyFont="1" applyFill="1" applyAlignment="1">
      <alignment horizontal="center"/>
    </xf>
    <xf numFmtId="0" fontId="7" fillId="0" borderId="0" xfId="52" applyFont="1" applyAlignment="1">
      <alignment vertical="center"/>
    </xf>
    <xf numFmtId="49" fontId="14" fillId="0" borderId="0" xfId="52" applyNumberFormat="1" applyFont="1" applyAlignment="1">
      <alignment horizontal="center" vertical="center"/>
    </xf>
    <xf numFmtId="49" fontId="14" fillId="0" borderId="0" xfId="52" applyNumberFormat="1" applyFont="1" applyAlignment="1">
      <alignment vertical="center"/>
    </xf>
    <xf numFmtId="0" fontId="3" fillId="57" borderId="0" xfId="1" applyFont="1" applyFill="1" applyAlignment="1">
      <alignment horizontal="center"/>
    </xf>
    <xf numFmtId="0" fontId="48" fillId="0" borderId="0" xfId="1" applyFont="1"/>
    <xf numFmtId="0" fontId="3" fillId="58" borderId="0" xfId="1" applyFont="1" applyFill="1" applyAlignment="1">
      <alignment horizontal="center"/>
    </xf>
    <xf numFmtId="0" fontId="14" fillId="0" borderId="0" xfId="52" applyFont="1" applyAlignment="1">
      <alignment horizontal="center" vertical="center"/>
    </xf>
    <xf numFmtId="0" fontId="46" fillId="0" borderId="0" xfId="54" applyFont="1"/>
    <xf numFmtId="0" fontId="46" fillId="0" borderId="0" xfId="54" applyFont="1" applyAlignment="1">
      <alignment horizontal="center"/>
    </xf>
    <xf numFmtId="164" fontId="2" fillId="59" borderId="0" xfId="1" applyNumberFormat="1" applyFont="1" applyFill="1" applyAlignment="1">
      <alignment horizontal="center"/>
    </xf>
    <xf numFmtId="165" fontId="2" fillId="59" borderId="0" xfId="1" applyNumberFormat="1" applyFont="1" applyFill="1" applyAlignment="1">
      <alignment horizontal="center"/>
    </xf>
    <xf numFmtId="164" fontId="2" fillId="59" borderId="0" xfId="2" applyNumberFormat="1" applyFont="1" applyFill="1" applyAlignment="1">
      <alignment horizontal="center"/>
    </xf>
    <xf numFmtId="164" fontId="14" fillId="59" borderId="0" xfId="2" applyNumberFormat="1" applyFont="1" applyFill="1" applyAlignment="1">
      <alignment horizontal="center"/>
    </xf>
    <xf numFmtId="0" fontId="18" fillId="0" borderId="0" xfId="2" applyFont="1" applyFill="1" applyAlignment="1">
      <alignment horizontal="left"/>
    </xf>
    <xf numFmtId="0" fontId="18" fillId="59" borderId="0" xfId="2" applyFont="1" applyFill="1" applyAlignment="1">
      <alignment horizontal="center"/>
    </xf>
    <xf numFmtId="165" fontId="18" fillId="59" borderId="0" xfId="2" applyNumberFormat="1" applyFont="1" applyFill="1" applyAlignment="1">
      <alignment horizontal="center"/>
    </xf>
    <xf numFmtId="0" fontId="18" fillId="59" borderId="0" xfId="1" applyFont="1" applyFill="1" applyAlignment="1">
      <alignment horizontal="center"/>
    </xf>
    <xf numFmtId="165" fontId="18" fillId="59" borderId="0" xfId="1" applyNumberFormat="1" applyFont="1" applyFill="1" applyAlignment="1">
      <alignment horizontal="center"/>
    </xf>
    <xf numFmtId="0" fontId="2" fillId="59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1" fillId="10" borderId="0" xfId="1" applyFill="1" applyAlignment="1">
      <alignment horizontal="left"/>
    </xf>
    <xf numFmtId="0" fontId="2" fillId="10" borderId="0" xfId="1" applyFont="1" applyFill="1" applyAlignment="1">
      <alignment horizontal="center"/>
    </xf>
    <xf numFmtId="165" fontId="2" fillId="10" borderId="0" xfId="1" applyNumberFormat="1" applyFont="1" applyFill="1" applyAlignment="1">
      <alignment horizontal="center"/>
    </xf>
    <xf numFmtId="164" fontId="2" fillId="10" borderId="0" xfId="1" applyNumberFormat="1" applyFont="1" applyFill="1" applyAlignment="1">
      <alignment horizontal="center"/>
    </xf>
    <xf numFmtId="164" fontId="18" fillId="59" borderId="0" xfId="1" applyNumberFormat="1" applyFont="1" applyFill="1" applyAlignment="1">
      <alignment horizontal="center"/>
    </xf>
    <xf numFmtId="20" fontId="3" fillId="0" borderId="0" xfId="1" applyNumberFormat="1" applyFont="1"/>
    <xf numFmtId="164" fontId="18" fillId="59" borderId="0" xfId="2" applyNumberFormat="1" applyFont="1" applyFill="1" applyAlignment="1">
      <alignment horizontal="center"/>
    </xf>
    <xf numFmtId="0" fontId="5" fillId="15" borderId="0" xfId="3" applyFont="1" applyFill="1" applyAlignment="1">
      <alignment horizontal="center" vertical="center" wrapText="1"/>
    </xf>
    <xf numFmtId="165" fontId="5" fillId="15" borderId="0" xfId="3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4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1" applyFont="1" applyFill="1" applyAlignment="1">
      <alignment horizontal="left"/>
    </xf>
    <xf numFmtId="20" fontId="14" fillId="0" borderId="0" xfId="0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0" fillId="0" borderId="0" xfId="0" applyFill="1"/>
    <xf numFmtId="20" fontId="0" fillId="0" borderId="0" xfId="0" applyNumberFormat="1" applyFill="1"/>
    <xf numFmtId="0" fontId="2" fillId="0" borderId="0" xfId="1" applyFont="1" applyFill="1" applyAlignment="1">
      <alignment horizontal="center" vertical="center"/>
    </xf>
    <xf numFmtId="0" fontId="7" fillId="4" borderId="46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20" fontId="14" fillId="0" borderId="4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16" borderId="0" xfId="0" applyFont="1" applyFill="1" applyAlignment="1">
      <alignment horizontal="center"/>
    </xf>
    <xf numFmtId="165" fontId="14" fillId="16" borderId="0" xfId="0" applyNumberFormat="1" applyFont="1" applyFill="1" applyAlignment="1">
      <alignment horizontal="center"/>
    </xf>
    <xf numFmtId="165" fontId="14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5" fillId="15" borderId="0" xfId="3" applyNumberFormat="1" applyFont="1" applyFill="1" applyAlignment="1">
      <alignment horizontal="center" vertical="center" wrapText="1"/>
    </xf>
    <xf numFmtId="0" fontId="6" fillId="10" borderId="0" xfId="1" applyFont="1" applyFill="1" applyAlignment="1">
      <alignment horizontal="center"/>
    </xf>
    <xf numFmtId="0" fontId="7" fillId="44" borderId="0" xfId="0" applyFont="1" applyFill="1" applyAlignment="1">
      <alignment horizontal="center"/>
    </xf>
    <xf numFmtId="0" fontId="14" fillId="0" borderId="0" xfId="0" applyFont="1"/>
    <xf numFmtId="0" fontId="6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46" xfId="0" applyFont="1" applyBorder="1"/>
    <xf numFmtId="0" fontId="14" fillId="0" borderId="46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15" borderId="0" xfId="3" applyFont="1" applyFill="1" applyAlignment="1">
      <alignment horizontal="center" wrapText="1"/>
    </xf>
    <xf numFmtId="0" fontId="24" fillId="61" borderId="0" xfId="0" applyFont="1" applyFill="1" applyAlignment="1">
      <alignment horizontal="center"/>
    </xf>
    <xf numFmtId="0" fontId="14" fillId="59" borderId="0" xfId="0" applyFont="1" applyFill="1" applyAlignment="1">
      <alignment horizontal="center"/>
    </xf>
    <xf numFmtId="165" fontId="14" fillId="59" borderId="0" xfId="0" applyNumberFormat="1" applyFont="1" applyFill="1" applyAlignment="1">
      <alignment horizontal="center"/>
    </xf>
    <xf numFmtId="0" fontId="0" fillId="10" borderId="0" xfId="0" applyFill="1"/>
    <xf numFmtId="0" fontId="14" fillId="10" borderId="0" xfId="0" applyFont="1" applyFill="1" applyAlignment="1">
      <alignment horizontal="center"/>
    </xf>
    <xf numFmtId="165" fontId="14" fillId="10" borderId="0" xfId="0" applyNumberFormat="1" applyFont="1" applyFill="1" applyAlignment="1">
      <alignment horizontal="center"/>
    </xf>
    <xf numFmtId="0" fontId="14" fillId="10" borderId="0" xfId="0" applyFont="1" applyFill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7" fillId="60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14" fillId="62" borderId="0" xfId="0" applyFont="1" applyFill="1" applyAlignment="1">
      <alignment horizontal="center"/>
    </xf>
    <xf numFmtId="165" fontId="14" fillId="62" borderId="0" xfId="0" applyNumberFormat="1" applyFont="1" applyFill="1" applyAlignment="1">
      <alignment horizontal="center"/>
    </xf>
    <xf numFmtId="164" fontId="2" fillId="62" borderId="0" xfId="1" applyNumberFormat="1" applyFont="1" applyFill="1" applyAlignment="1">
      <alignment horizontal="center"/>
    </xf>
    <xf numFmtId="0" fontId="14" fillId="63" borderId="0" xfId="0" applyFont="1" applyFill="1" applyAlignment="1">
      <alignment horizontal="center"/>
    </xf>
    <xf numFmtId="165" fontId="14" fillId="63" borderId="0" xfId="0" applyNumberFormat="1" applyFont="1" applyFill="1" applyAlignment="1">
      <alignment horizontal="center"/>
    </xf>
    <xf numFmtId="164" fontId="2" fillId="63" borderId="0" xfId="1" applyNumberFormat="1" applyFont="1" applyFill="1" applyAlignment="1">
      <alignment horizontal="center"/>
    </xf>
    <xf numFmtId="0" fontId="7" fillId="60" borderId="0" xfId="0" applyFont="1" applyFill="1" applyBorder="1" applyAlignment="1">
      <alignment horizontal="center"/>
    </xf>
    <xf numFmtId="0" fontId="0" fillId="0" borderId="0" xfId="0" applyFill="1" applyBorder="1"/>
    <xf numFmtId="0" fontId="14" fillId="10" borderId="0" xfId="0" applyFont="1" applyFill="1" applyBorder="1" applyAlignment="1">
      <alignment horizontal="center"/>
    </xf>
    <xf numFmtId="165" fontId="14" fillId="10" borderId="0" xfId="0" applyNumberFormat="1" applyFont="1" applyFill="1" applyBorder="1" applyAlignment="1">
      <alignment horizontal="center"/>
    </xf>
    <xf numFmtId="164" fontId="2" fillId="10" borderId="0" xfId="1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1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/>
    </xf>
    <xf numFmtId="0" fontId="0" fillId="64" borderId="0" xfId="0" applyFill="1" applyBorder="1"/>
    <xf numFmtId="0" fontId="14" fillId="64" borderId="0" xfId="0" applyFont="1" applyFill="1" applyBorder="1" applyAlignment="1">
      <alignment horizontal="center"/>
    </xf>
    <xf numFmtId="165" fontId="14" fillId="64" borderId="0" xfId="0" applyNumberFormat="1" applyFont="1" applyFill="1" applyBorder="1" applyAlignment="1">
      <alignment horizontal="center"/>
    </xf>
    <xf numFmtId="164" fontId="2" fillId="64" borderId="0" xfId="1" applyNumberFormat="1" applyFont="1" applyFill="1" applyBorder="1" applyAlignment="1">
      <alignment horizontal="center"/>
    </xf>
    <xf numFmtId="0" fontId="0" fillId="10" borderId="0" xfId="0" applyFill="1" applyBorder="1"/>
    <xf numFmtId="0" fontId="14" fillId="62" borderId="0" xfId="0" applyFont="1" applyFill="1" applyBorder="1" applyAlignment="1">
      <alignment horizontal="center"/>
    </xf>
    <xf numFmtId="165" fontId="14" fillId="62" borderId="0" xfId="0" applyNumberFormat="1" applyFont="1" applyFill="1" applyBorder="1" applyAlignment="1">
      <alignment horizontal="center"/>
    </xf>
    <xf numFmtId="164" fontId="2" fillId="62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14" fillId="60" borderId="0" xfId="0" applyFont="1" applyFill="1" applyBorder="1" applyAlignment="1">
      <alignment horizontal="center"/>
    </xf>
    <xf numFmtId="165" fontId="14" fillId="60" borderId="0" xfId="0" applyNumberFormat="1" applyFont="1" applyFill="1" applyBorder="1" applyAlignment="1">
      <alignment horizontal="center"/>
    </xf>
    <xf numFmtId="164" fontId="2" fillId="60" borderId="0" xfId="1" applyNumberFormat="1" applyFont="1" applyFill="1" applyBorder="1" applyAlignment="1">
      <alignment horizontal="center"/>
    </xf>
    <xf numFmtId="0" fontId="0" fillId="60" borderId="0" xfId="0" applyFill="1" applyBorder="1" applyAlignment="1">
      <alignment horizontal="center"/>
    </xf>
    <xf numFmtId="0" fontId="0" fillId="62" borderId="0" xfId="0" applyFill="1"/>
    <xf numFmtId="0" fontId="7" fillId="10" borderId="46" xfId="0" applyFont="1" applyFill="1" applyBorder="1" applyAlignment="1">
      <alignment horizontal="center"/>
    </xf>
    <xf numFmtId="0" fontId="0" fillId="64" borderId="46" xfId="0" applyFill="1" applyBorder="1"/>
    <xf numFmtId="0" fontId="14" fillId="64" borderId="46" xfId="0" applyFont="1" applyFill="1" applyBorder="1" applyAlignment="1">
      <alignment horizontal="center"/>
    </xf>
    <xf numFmtId="165" fontId="14" fillId="64" borderId="46" xfId="0" applyNumberFormat="1" applyFont="1" applyFill="1" applyBorder="1" applyAlignment="1">
      <alignment horizontal="center"/>
    </xf>
    <xf numFmtId="164" fontId="2" fillId="64" borderId="46" xfId="1" applyNumberFormat="1" applyFont="1" applyFill="1" applyBorder="1" applyAlignment="1">
      <alignment horizontal="center"/>
    </xf>
    <xf numFmtId="0" fontId="0" fillId="0" borderId="46" xfId="0" applyBorder="1"/>
    <xf numFmtId="0" fontId="14" fillId="60" borderId="0" xfId="0" applyFont="1" applyFill="1" applyAlignment="1">
      <alignment horizontal="center"/>
    </xf>
    <xf numFmtId="165" fontId="14" fillId="60" borderId="0" xfId="0" applyNumberFormat="1" applyFont="1" applyFill="1" applyAlignment="1">
      <alignment horizontal="center"/>
    </xf>
    <xf numFmtId="0" fontId="0" fillId="60" borderId="0" xfId="0" applyFill="1"/>
    <xf numFmtId="0" fontId="0" fillId="60" borderId="0" xfId="0" applyFill="1" applyAlignment="1">
      <alignment horizontal="center"/>
    </xf>
    <xf numFmtId="0" fontId="0" fillId="63" borderId="0" xfId="0" applyFill="1"/>
    <xf numFmtId="0" fontId="0" fillId="0" borderId="0" xfId="0" applyFill="1" applyAlignment="1">
      <alignment horizontal="center"/>
    </xf>
    <xf numFmtId="0" fontId="14" fillId="0" borderId="46" xfId="2" applyFont="1" applyBorder="1" applyAlignment="1">
      <alignment horizontal="center"/>
    </xf>
    <xf numFmtId="165" fontId="46" fillId="0" borderId="0" xfId="2" applyNumberFormat="1" applyFont="1" applyAlignment="1">
      <alignment horizontal="center"/>
    </xf>
    <xf numFmtId="165" fontId="5" fillId="40" borderId="0" xfId="3" applyNumberFormat="1" applyFont="1" applyFill="1" applyAlignment="1">
      <alignment horizontal="center" vertical="top" wrapText="1"/>
    </xf>
    <xf numFmtId="165" fontId="3" fillId="0" borderId="0" xfId="1" applyNumberFormat="1" applyFont="1" applyAlignment="1">
      <alignment horizontal="center"/>
    </xf>
    <xf numFmtId="164" fontId="46" fillId="0" borderId="0" xfId="2" applyNumberFormat="1" applyFont="1" applyAlignment="1">
      <alignment horizontal="center"/>
    </xf>
    <xf numFmtId="164" fontId="5" fillId="40" borderId="0" xfId="3" applyNumberFormat="1" applyFont="1" applyFill="1" applyAlignment="1">
      <alignment horizontal="center" vertical="top" wrapText="1"/>
    </xf>
    <xf numFmtId="0" fontId="3" fillId="4" borderId="0" xfId="1" applyFont="1" applyFill="1" applyAlignment="1">
      <alignment horizontal="center"/>
    </xf>
    <xf numFmtId="0" fontId="14" fillId="4" borderId="0" xfId="2" applyFont="1" applyFill="1" applyAlignment="1">
      <alignment horizontal="center"/>
    </xf>
    <xf numFmtId="0" fontId="46" fillId="4" borderId="0" xfId="2" applyFont="1" applyFill="1" applyAlignment="1">
      <alignment horizontal="center"/>
    </xf>
    <xf numFmtId="0" fontId="46" fillId="65" borderId="0" xfId="2" applyFont="1" applyFill="1" applyAlignment="1">
      <alignment horizontal="center"/>
    </xf>
    <xf numFmtId="20" fontId="14" fillId="0" borderId="0" xfId="0" applyNumberFormat="1" applyFont="1" applyFill="1" applyAlignment="1">
      <alignment horizontal="center"/>
    </xf>
    <xf numFmtId="164" fontId="14" fillId="62" borderId="0" xfId="0" applyNumberFormat="1" applyFont="1" applyFill="1" applyAlignment="1">
      <alignment horizontal="center"/>
    </xf>
    <xf numFmtId="164" fontId="14" fillId="10" borderId="0" xfId="0" applyNumberFormat="1" applyFont="1" applyFill="1" applyAlignment="1">
      <alignment horizontal="center"/>
    </xf>
    <xf numFmtId="164" fontId="14" fillId="63" borderId="0" xfId="0" applyNumberFormat="1" applyFont="1" applyFill="1" applyAlignment="1">
      <alignment horizontal="center"/>
    </xf>
    <xf numFmtId="164" fontId="2" fillId="60" borderId="0" xfId="1" applyNumberFormat="1" applyFont="1" applyFill="1" applyAlignment="1">
      <alignment horizontal="center"/>
    </xf>
    <xf numFmtId="0" fontId="2" fillId="60" borderId="0" xfId="2" applyFont="1" applyFill="1" applyAlignment="1">
      <alignment horizontal="center" vertical="center"/>
    </xf>
    <xf numFmtId="0" fontId="3" fillId="60" borderId="0" xfId="1" applyFont="1" applyFill="1" applyAlignment="1">
      <alignment horizontal="center" vertical="center"/>
    </xf>
    <xf numFmtId="0" fontId="2" fillId="60" borderId="0" xfId="2" applyFont="1" applyFill="1" applyBorder="1" applyAlignment="1">
      <alignment horizontal="center" vertical="center"/>
    </xf>
    <xf numFmtId="0" fontId="3" fillId="60" borderId="0" xfId="1" applyFont="1" applyFill="1" applyBorder="1" applyAlignment="1">
      <alignment horizontal="center" vertical="center"/>
    </xf>
    <xf numFmtId="164" fontId="14" fillId="60" borderId="0" xfId="0" applyNumberFormat="1" applyFont="1" applyFill="1" applyAlignment="1">
      <alignment horizontal="center"/>
    </xf>
    <xf numFmtId="164" fontId="14" fillId="60" borderId="0" xfId="0" applyNumberFormat="1" applyFont="1" applyFill="1" applyBorder="1" applyAlignment="1">
      <alignment horizontal="center"/>
    </xf>
    <xf numFmtId="0" fontId="2" fillId="4" borderId="0" xfId="2" applyFont="1" applyFill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6" fillId="4" borderId="0" xfId="0" applyFont="1" applyFill="1" applyAlignment="1">
      <alignment horizontal="center" vertical="center"/>
    </xf>
    <xf numFmtId="0" fontId="2" fillId="44" borderId="0" xfId="1" applyFont="1" applyFill="1" applyAlignment="1">
      <alignment horizontal="center" vertical="center"/>
    </xf>
    <xf numFmtId="0" fontId="2" fillId="44" borderId="0" xfId="2" applyFont="1" applyFill="1" applyAlignment="1">
      <alignment horizontal="center" vertical="center"/>
    </xf>
    <xf numFmtId="0" fontId="2" fillId="44" borderId="0" xfId="0" applyFont="1" applyFill="1" applyAlignment="1">
      <alignment horizontal="center" vertical="center"/>
    </xf>
    <xf numFmtId="0" fontId="2" fillId="59" borderId="0" xfId="2" applyFont="1" applyFill="1" applyAlignment="1">
      <alignment horizontal="center" vertical="center"/>
    </xf>
    <xf numFmtId="20" fontId="0" fillId="0" borderId="0" xfId="0" applyNumberFormat="1" applyFill="1" applyAlignment="1">
      <alignment horizontal="center"/>
    </xf>
    <xf numFmtId="0" fontId="14" fillId="60" borderId="0" xfId="0" applyFont="1" applyFill="1"/>
    <xf numFmtId="0" fontId="2" fillId="0" borderId="0" xfId="1" applyFont="1" applyFill="1" applyAlignment="1">
      <alignment horizontal="center"/>
    </xf>
    <xf numFmtId="20" fontId="63" fillId="0" borderId="0" xfId="0" applyNumberFormat="1" applyFont="1" applyFill="1"/>
    <xf numFmtId="20" fontId="0" fillId="44" borderId="0" xfId="0" applyNumberFormat="1" applyFill="1" applyAlignment="1">
      <alignment horizontal="center"/>
    </xf>
    <xf numFmtId="20" fontId="14" fillId="44" borderId="0" xfId="0" applyNumberFormat="1" applyFont="1" applyFill="1" applyAlignment="1">
      <alignment horizontal="center"/>
    </xf>
    <xf numFmtId="20" fontId="0" fillId="44" borderId="0" xfId="0" applyNumberFormat="1" applyFill="1"/>
    <xf numFmtId="164" fontId="46" fillId="44" borderId="0" xfId="2" applyNumberFormat="1" applyFont="1" applyFill="1" applyAlignment="1">
      <alignment horizontal="center"/>
    </xf>
    <xf numFmtId="0" fontId="61" fillId="10" borderId="0" xfId="0" applyFont="1" applyFill="1" applyBorder="1" applyAlignment="1">
      <alignment horizontal="left"/>
    </xf>
    <xf numFmtId="0" fontId="11" fillId="39" borderId="0" xfId="2" applyFont="1" applyFill="1" applyAlignment="1">
      <alignment horizontal="center" vertical="center"/>
    </xf>
    <xf numFmtId="0" fontId="11" fillId="41" borderId="0" xfId="2" applyFont="1" applyFill="1" applyAlignment="1">
      <alignment horizontal="center"/>
    </xf>
    <xf numFmtId="0" fontId="11" fillId="14" borderId="0" xfId="2" applyFont="1" applyFill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3" fillId="0" borderId="0" xfId="2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/>
    </xf>
    <xf numFmtId="0" fontId="11" fillId="42" borderId="0" xfId="2" applyFont="1" applyFill="1" applyAlignment="1">
      <alignment horizontal="center"/>
    </xf>
    <xf numFmtId="0" fontId="11" fillId="9" borderId="0" xfId="1" applyFont="1" applyFill="1" applyAlignment="1">
      <alignment horizontal="center" vertical="center"/>
    </xf>
    <xf numFmtId="0" fontId="44" fillId="9" borderId="0" xfId="1" applyFont="1" applyFill="1" applyAlignment="1">
      <alignment horizontal="center" vertical="center"/>
    </xf>
    <xf numFmtId="0" fontId="19" fillId="8" borderId="0" xfId="1" applyFont="1" applyFill="1" applyAlignment="1">
      <alignment horizontal="center" vertical="center"/>
    </xf>
    <xf numFmtId="0" fontId="11" fillId="44" borderId="0" xfId="1" applyFont="1" applyFill="1" applyAlignment="1">
      <alignment horizontal="center" vertical="center"/>
    </xf>
    <xf numFmtId="0" fontId="58" fillId="47" borderId="11" xfId="55" applyFont="1" applyFill="1" applyBorder="1" applyAlignment="1">
      <alignment horizontal="center"/>
    </xf>
    <xf numFmtId="0" fontId="58" fillId="47" borderId="12" xfId="55" applyFont="1" applyFill="1" applyBorder="1" applyAlignment="1">
      <alignment horizontal="center"/>
    </xf>
    <xf numFmtId="0" fontId="58" fillId="47" borderId="13" xfId="55" applyFont="1" applyFill="1" applyBorder="1" applyAlignment="1">
      <alignment horizontal="center"/>
    </xf>
    <xf numFmtId="0" fontId="59" fillId="48" borderId="14" xfId="55" applyFont="1" applyFill="1" applyBorder="1" applyAlignment="1">
      <alignment horizontal="center"/>
    </xf>
    <xf numFmtId="0" fontId="59" fillId="48" borderId="15" xfId="55" applyFont="1" applyFill="1" applyBorder="1" applyAlignment="1">
      <alignment horizontal="center"/>
    </xf>
    <xf numFmtId="0" fontId="60" fillId="4" borderId="0" xfId="0" applyFont="1" applyFill="1" applyAlignment="1">
      <alignment horizontal="center"/>
    </xf>
    <xf numFmtId="0" fontId="60" fillId="44" borderId="0" xfId="0" applyFont="1" applyFill="1" applyAlignment="1">
      <alignment horizontal="center"/>
    </xf>
    <xf numFmtId="0" fontId="11" fillId="61" borderId="0" xfId="0" applyFont="1" applyFill="1" applyAlignment="1">
      <alignment horizontal="center"/>
    </xf>
    <xf numFmtId="0" fontId="60" fillId="60" borderId="0" xfId="0" applyFont="1" applyFill="1" applyAlignment="1">
      <alignment horizontal="center"/>
    </xf>
    <xf numFmtId="0" fontId="14" fillId="1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14" fillId="10" borderId="0" xfId="2" applyFont="1" applyFill="1" applyAlignment="1">
      <alignment horizontal="left" vertical="center"/>
    </xf>
    <xf numFmtId="0" fontId="0" fillId="0" borderId="0" xfId="0" applyAlignment="1">
      <alignment horizontal="left"/>
    </xf>
    <xf numFmtId="164" fontId="2" fillId="44" borderId="0" xfId="1" applyNumberFormat="1" applyFont="1" applyFill="1" applyAlignment="1">
      <alignment horizontal="center"/>
    </xf>
    <xf numFmtId="0" fontId="14" fillId="44" borderId="0" xfId="0" applyFont="1" applyFill="1" applyAlignment="1">
      <alignment horizontal="center"/>
    </xf>
    <xf numFmtId="0" fontId="14" fillId="44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44" borderId="0" xfId="0" applyFont="1" applyFill="1" applyAlignment="1">
      <alignment horizontal="center"/>
    </xf>
    <xf numFmtId="0" fontId="22" fillId="44" borderId="0" xfId="0" applyFont="1" applyFill="1" applyAlignment="1">
      <alignment horizontal="center"/>
    </xf>
    <xf numFmtId="165" fontId="14" fillId="44" borderId="0" xfId="0" applyNumberFormat="1" applyFont="1" applyFill="1" applyAlignment="1">
      <alignment horizontal="center"/>
    </xf>
    <xf numFmtId="0" fontId="14" fillId="44" borderId="0" xfId="0" applyFont="1" applyFill="1" applyAlignment="1">
      <alignment horizontal="center" vertical="center"/>
    </xf>
    <xf numFmtId="0" fontId="2" fillId="44" borderId="0" xfId="0" applyFont="1" applyFill="1" applyAlignment="1">
      <alignment horizontal="center"/>
    </xf>
    <xf numFmtId="0" fontId="0" fillId="44" borderId="0" xfId="0" applyFill="1" applyBorder="1"/>
    <xf numFmtId="164" fontId="2" fillId="44" borderId="0" xfId="1" applyNumberFormat="1" applyFont="1" applyFill="1" applyBorder="1" applyAlignment="1">
      <alignment horizontal="center"/>
    </xf>
    <xf numFmtId="0" fontId="3" fillId="44" borderId="0" xfId="1" applyFont="1" applyFill="1" applyBorder="1" applyAlignment="1">
      <alignment horizontal="center" vertical="center"/>
    </xf>
    <xf numFmtId="0" fontId="14" fillId="44" borderId="0" xfId="2" applyFont="1" applyFill="1" applyAlignment="1">
      <alignment horizontal="center" vertical="center"/>
    </xf>
    <xf numFmtId="164" fontId="3" fillId="44" borderId="0" xfId="1" applyNumberFormat="1" applyFont="1" applyFill="1" applyAlignment="1">
      <alignment horizontal="center"/>
    </xf>
    <xf numFmtId="0" fontId="3" fillId="44" borderId="0" xfId="1" applyFont="1" applyFill="1" applyAlignment="1">
      <alignment horizontal="center"/>
    </xf>
    <xf numFmtId="0" fontId="3" fillId="44" borderId="0" xfId="1" applyFont="1" applyFill="1" applyAlignment="1">
      <alignment horizontal="center" vertical="center"/>
    </xf>
  </cellXfs>
  <cellStyles count="5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 1" xfId="29"/>
    <cellStyle name="Calculation" xfId="30"/>
    <cellStyle name="Explanatory Text" xfId="32"/>
    <cellStyle name="Good 2" xfId="33"/>
    <cellStyle name="Heading 1 3" xfId="34"/>
    <cellStyle name="Heading 2 4" xfId="35"/>
    <cellStyle name="Heading 3" xfId="36"/>
    <cellStyle name="Heading 4" xfId="37"/>
    <cellStyle name="Check Cell" xfId="31"/>
    <cellStyle name="Input" xfId="38"/>
    <cellStyle name="Linked Cell" xfId="39"/>
    <cellStyle name="Neutral 5" xfId="40"/>
    <cellStyle name="normální" xfId="0" builtinId="0"/>
    <cellStyle name="Normální 10" xfId="55"/>
    <cellStyle name="Normální 2" xfId="2"/>
    <cellStyle name="normální 2 2" xfId="3"/>
    <cellStyle name="Normální 2 2 2" xfId="52"/>
    <cellStyle name="normální 2 2 2 2" xfId="54"/>
    <cellStyle name="normální 3" xfId="41"/>
    <cellStyle name="Normální 4" xfId="42"/>
    <cellStyle name="Normální 4 2" xfId="43"/>
    <cellStyle name="Normální 5" xfId="1"/>
    <cellStyle name="Normální 5 2" xfId="44"/>
    <cellStyle name="Normální 6" xfId="4"/>
    <cellStyle name="Normální 7" xfId="50"/>
    <cellStyle name="Normální 8" xfId="51"/>
    <cellStyle name="Normální 9" xfId="53"/>
    <cellStyle name="Note 6" xfId="45"/>
    <cellStyle name="Output" xfId="46"/>
    <cellStyle name="Title" xfId="47"/>
    <cellStyle name="Total" xfId="48"/>
    <cellStyle name="Warning Text" xfId="4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  <color rgb="FF00FF00"/>
      <color rgb="FFFF00FF"/>
      <color rgb="FFCCCC00"/>
      <color rgb="FF00CC99"/>
      <color rgb="FF009900"/>
      <color rgb="FFE26B0A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O984"/>
  <sheetViews>
    <sheetView tabSelected="1" workbookViewId="0">
      <pane ySplit="3" topLeftCell="A4" activePane="bottomLeft" state="frozen"/>
      <selection pane="bottomLeft" activeCell="A814" sqref="A814:XFD826"/>
    </sheetView>
  </sheetViews>
  <sheetFormatPr defaultColWidth="0" defaultRowHeight="12.75" customHeight="1"/>
  <cols>
    <col min="1" max="1" width="7.85546875" style="55" customWidth="1"/>
    <col min="2" max="2" width="8.5703125" style="55" customWidth="1"/>
    <col min="3" max="3" width="9" style="55" bestFit="1" customWidth="1"/>
    <col min="4" max="4" width="7.85546875" style="55" customWidth="1"/>
    <col min="5" max="5" width="10.5703125" style="339" bestFit="1" customWidth="1"/>
    <col min="6" max="6" width="7" style="342" customWidth="1"/>
    <col min="7" max="7" width="19.85546875" style="55" customWidth="1"/>
    <col min="8" max="9" width="30" style="55" customWidth="1"/>
    <col min="10" max="10" width="2.7109375" style="54" hidden="1" customWidth="1"/>
    <col min="11" max="11" width="22.85546875" style="54" hidden="1" customWidth="1"/>
    <col min="12" max="12" width="15.5703125" style="54" hidden="1" customWidth="1"/>
    <col min="13" max="13" width="7.85546875" style="54" hidden="1" customWidth="1"/>
    <col min="14" max="15" width="0" style="54" hidden="1" customWidth="1"/>
    <col min="16" max="16384" width="7.42578125" style="54" hidden="1"/>
  </cols>
  <sheetData>
    <row r="1" spans="1:11" s="57" customFormat="1" ht="30.2" customHeight="1">
      <c r="A1" s="376" t="s">
        <v>119</v>
      </c>
      <c r="B1" s="376"/>
      <c r="C1" s="376"/>
      <c r="D1" s="376"/>
      <c r="E1" s="376"/>
      <c r="F1" s="376"/>
      <c r="G1" s="376"/>
      <c r="H1" s="376"/>
      <c r="I1" s="376"/>
      <c r="K1" s="46"/>
    </row>
    <row r="2" spans="1:11" ht="5.0999999999999996" customHeight="1">
      <c r="K2" s="44"/>
    </row>
    <row r="3" spans="1:11" ht="30.2" customHeight="1">
      <c r="A3" s="56" t="s">
        <v>0</v>
      </c>
      <c r="B3" s="56" t="s">
        <v>1</v>
      </c>
      <c r="C3" s="56" t="s">
        <v>2</v>
      </c>
      <c r="D3" s="56" t="s">
        <v>3</v>
      </c>
      <c r="E3" s="340" t="s">
        <v>4</v>
      </c>
      <c r="F3" s="343" t="s">
        <v>5</v>
      </c>
      <c r="G3" s="56" t="s">
        <v>6</v>
      </c>
      <c r="H3" s="56" t="s">
        <v>7</v>
      </c>
      <c r="I3" s="56" t="s">
        <v>8</v>
      </c>
    </row>
    <row r="4" spans="1:11" ht="12.75" customHeight="1">
      <c r="A4" s="84" t="s">
        <v>117</v>
      </c>
      <c r="B4" s="90">
        <v>4123</v>
      </c>
      <c r="C4" s="90" t="s">
        <v>187</v>
      </c>
      <c r="D4" s="226" t="s">
        <v>379</v>
      </c>
      <c r="E4" s="227">
        <v>44077</v>
      </c>
      <c r="F4" s="223">
        <v>0.77083333333333337</v>
      </c>
      <c r="G4" s="90" t="s">
        <v>108</v>
      </c>
      <c r="H4" s="87" t="s">
        <v>109</v>
      </c>
      <c r="I4" s="87" t="s">
        <v>110</v>
      </c>
    </row>
    <row r="5" spans="1:11" ht="12.75" customHeight="1">
      <c r="A5" s="83" t="s">
        <v>107</v>
      </c>
      <c r="B5" s="44">
        <v>1003</v>
      </c>
      <c r="C5" s="44">
        <v>1</v>
      </c>
      <c r="D5" s="226" t="s">
        <v>52</v>
      </c>
      <c r="E5" s="227">
        <v>44078</v>
      </c>
      <c r="F5" s="223">
        <v>0.8125</v>
      </c>
      <c r="G5" s="44" t="s">
        <v>150</v>
      </c>
      <c r="H5" s="25" t="s">
        <v>143</v>
      </c>
      <c r="I5" s="25" t="s">
        <v>158</v>
      </c>
    </row>
    <row r="6" spans="1:11" ht="12.75" customHeight="1">
      <c r="A6" s="84" t="s">
        <v>117</v>
      </c>
      <c r="B6" s="90">
        <v>4254</v>
      </c>
      <c r="C6" s="90" t="s">
        <v>181</v>
      </c>
      <c r="D6" s="44" t="s">
        <v>12</v>
      </c>
      <c r="E6" s="61">
        <v>44079</v>
      </c>
      <c r="F6" s="223">
        <v>0.45833333333333331</v>
      </c>
      <c r="G6" s="90" t="s">
        <v>162</v>
      </c>
      <c r="H6" s="87" t="s">
        <v>156</v>
      </c>
      <c r="I6" s="87" t="s">
        <v>157</v>
      </c>
    </row>
    <row r="7" spans="1:11" ht="12.75" customHeight="1">
      <c r="A7" s="344" t="str">
        <f>'2.liga'!A4</f>
        <v>2.Liga</v>
      </c>
      <c r="B7" s="232">
        <f>'2.liga'!B4</f>
        <v>61002</v>
      </c>
      <c r="C7" s="232">
        <f>'2.liga'!C4</f>
        <v>1</v>
      </c>
      <c r="D7" s="232" t="str">
        <f>'2.liga'!D4</f>
        <v>sobota</v>
      </c>
      <c r="E7" s="341">
        <f>'2.liga'!E4</f>
        <v>44079</v>
      </c>
      <c r="F7" s="5">
        <f>'2.liga'!F4</f>
        <v>0.625</v>
      </c>
      <c r="G7" s="92" t="str">
        <f>'2.liga'!G4</f>
        <v>ČESKÁ TŘEBOVÁ</v>
      </c>
      <c r="H7" s="87" t="str">
        <f>'2.liga'!H4</f>
        <v>TJ Lokomotiva Česká Třebová</v>
      </c>
      <c r="I7" s="87" t="str">
        <f>'2.liga'!I4</f>
        <v>HBC Hradec Králové 1988 B</v>
      </c>
    </row>
    <row r="8" spans="1:11" ht="12.75" customHeight="1">
      <c r="A8" s="344" t="str">
        <f>'2.liga'!A3</f>
        <v>2.Liga</v>
      </c>
      <c r="B8" s="232">
        <f>'2.liga'!B3</f>
        <v>61001</v>
      </c>
      <c r="C8" s="232">
        <f>'2.liga'!C3</f>
        <v>1</v>
      </c>
      <c r="D8" s="232" t="str">
        <f>'2.liga'!D3</f>
        <v>sobota</v>
      </c>
      <c r="E8" s="341">
        <f>'2.liga'!E3</f>
        <v>44079</v>
      </c>
      <c r="F8" s="5">
        <f>'2.liga'!F3</f>
        <v>0.66666666666666663</v>
      </c>
      <c r="G8" s="92" t="str">
        <f>'2.liga'!G3</f>
        <v>HEŘMANŮV MĚSTEC</v>
      </c>
      <c r="H8" s="232" t="str">
        <f>'2.liga'!H3</f>
        <v>Ježci Heřmanův Městec</v>
      </c>
      <c r="I8" s="232" t="str">
        <f>'2.liga'!I3</f>
        <v xml:space="preserve">HC Jestřábi Přelouč </v>
      </c>
    </row>
    <row r="9" spans="1:11" ht="12.75" customHeight="1">
      <c r="A9" s="84" t="s">
        <v>117</v>
      </c>
      <c r="B9" s="90">
        <v>4253</v>
      </c>
      <c r="C9" s="90" t="s">
        <v>181</v>
      </c>
      <c r="D9" s="44" t="s">
        <v>12</v>
      </c>
      <c r="E9" s="61">
        <v>44079</v>
      </c>
      <c r="F9" s="223">
        <v>0.54166666666666663</v>
      </c>
      <c r="G9" s="90" t="s">
        <v>112</v>
      </c>
      <c r="H9" s="87" t="s">
        <v>113</v>
      </c>
      <c r="I9" s="87" t="s">
        <v>111</v>
      </c>
    </row>
    <row r="10" spans="1:11" ht="12.75" customHeight="1">
      <c r="A10" s="344" t="str">
        <f>'2.liga'!A5</f>
        <v>2.Liga</v>
      </c>
      <c r="B10" s="232">
        <f>'2.liga'!B5</f>
        <v>61003</v>
      </c>
      <c r="C10" s="232">
        <f>'2.liga'!C5</f>
        <v>1</v>
      </c>
      <c r="D10" s="232" t="str">
        <f>'2.liga'!D5</f>
        <v>sobota</v>
      </c>
      <c r="E10" s="341">
        <f>'2.liga'!E5</f>
        <v>44079</v>
      </c>
      <c r="F10" s="415">
        <f>'2.liga'!F5</f>
        <v>0.5</v>
      </c>
      <c r="G10" s="232" t="str">
        <f>'2.liga'!G5</f>
        <v>CHLUMEC NAD CIDLINOU</v>
      </c>
      <c r="H10" s="87" t="str">
        <f>'2.liga'!H5</f>
        <v>HBC Chlumec nad Cidlinou</v>
      </c>
      <c r="I10" s="87" t="str">
        <f>'2.liga'!I5</f>
        <v xml:space="preserve">1.HBC Svitavy </v>
      </c>
    </row>
    <row r="11" spans="1:11" ht="12.75" customHeight="1">
      <c r="A11" s="83" t="s">
        <v>107</v>
      </c>
      <c r="B11" s="44">
        <v>1001</v>
      </c>
      <c r="C11" s="44">
        <v>1</v>
      </c>
      <c r="D11" s="44" t="s">
        <v>12</v>
      </c>
      <c r="E11" s="61">
        <v>44079</v>
      </c>
      <c r="F11" s="223">
        <v>0.45833333333333331</v>
      </c>
      <c r="G11" s="44" t="s">
        <v>148</v>
      </c>
      <c r="H11" s="25" t="s">
        <v>142</v>
      </c>
      <c r="I11" s="25" t="s">
        <v>110</v>
      </c>
    </row>
    <row r="12" spans="1:11" ht="12.75" customHeight="1">
      <c r="A12" s="344" t="str">
        <f>'2.liga'!A6</f>
        <v>2.Liga</v>
      </c>
      <c r="B12" s="232">
        <f>'2.liga'!B6</f>
        <v>61004</v>
      </c>
      <c r="C12" s="232">
        <f>'2.liga'!C6</f>
        <v>1</v>
      </c>
      <c r="D12" s="232" t="str">
        <f>'2.liga'!D6</f>
        <v>sobota</v>
      </c>
      <c r="E12" s="341">
        <f>'2.liga'!E6</f>
        <v>44079</v>
      </c>
      <c r="F12" s="415">
        <f>'2.liga'!F6</f>
        <v>0.47916666666666669</v>
      </c>
      <c r="G12" s="92" t="str">
        <f>'2.liga'!G6</f>
        <v>PARDUBICE - Polabiny</v>
      </c>
      <c r="H12" s="87" t="str">
        <f>'2.liga'!H6</f>
        <v>HBC Autosklo-H.A.K. Pardubice C</v>
      </c>
      <c r="I12" s="87" t="str">
        <f>'2.liga'!I6</f>
        <v>SK Hokejbal Žamberk</v>
      </c>
    </row>
    <row r="13" spans="1:11" ht="12.75" customHeight="1">
      <c r="A13" s="83" t="s">
        <v>107</v>
      </c>
      <c r="B13" s="44">
        <v>1006</v>
      </c>
      <c r="C13" s="44">
        <v>1</v>
      </c>
      <c r="D13" s="44" t="s">
        <v>12</v>
      </c>
      <c r="E13" s="61">
        <v>44079</v>
      </c>
      <c r="F13" s="223">
        <v>0.66666666666666663</v>
      </c>
      <c r="G13" s="44" t="s">
        <v>106</v>
      </c>
      <c r="H13" s="25" t="s">
        <v>144</v>
      </c>
      <c r="I13" s="25" t="s">
        <v>145</v>
      </c>
    </row>
    <row r="14" spans="1:11" ht="12.75" customHeight="1">
      <c r="A14" s="83" t="s">
        <v>107</v>
      </c>
      <c r="B14" s="44">
        <v>1048</v>
      </c>
      <c r="C14" s="44">
        <v>8</v>
      </c>
      <c r="D14" s="85" t="s">
        <v>12</v>
      </c>
      <c r="E14" s="86">
        <v>44079</v>
      </c>
      <c r="F14" s="223">
        <v>0.75</v>
      </c>
      <c r="G14" s="232" t="s">
        <v>108</v>
      </c>
      <c r="H14" s="25" t="s">
        <v>109</v>
      </c>
      <c r="I14" s="25" t="s">
        <v>113</v>
      </c>
    </row>
    <row r="15" spans="1:11" ht="12.75" customHeight="1">
      <c r="A15" s="84" t="s">
        <v>117</v>
      </c>
      <c r="B15" s="92">
        <v>4031</v>
      </c>
      <c r="C15" s="1" t="s">
        <v>167</v>
      </c>
      <c r="D15" s="44" t="s">
        <v>12</v>
      </c>
      <c r="E15" s="61">
        <v>44079</v>
      </c>
      <c r="F15" s="223">
        <v>0.45833333333333331</v>
      </c>
      <c r="G15" s="1" t="s">
        <v>103</v>
      </c>
      <c r="H15" s="232" t="s">
        <v>201</v>
      </c>
      <c r="I15" s="87" t="s">
        <v>44</v>
      </c>
    </row>
    <row r="16" spans="1:11" ht="12.75" customHeight="1">
      <c r="A16" s="84" t="s">
        <v>117</v>
      </c>
      <c r="B16" s="90">
        <v>4046</v>
      </c>
      <c r="C16" s="44" t="s">
        <v>165</v>
      </c>
      <c r="D16" s="44" t="s">
        <v>12</v>
      </c>
      <c r="E16" s="61">
        <v>44079</v>
      </c>
      <c r="F16" s="223">
        <v>0.66666666666666663</v>
      </c>
      <c r="G16" s="44" t="s">
        <v>161</v>
      </c>
      <c r="H16" s="87" t="s">
        <v>152</v>
      </c>
      <c r="I16" s="87" t="s">
        <v>110</v>
      </c>
    </row>
    <row r="17" spans="1:9" ht="12.75" customHeight="1">
      <c r="A17" s="403" t="str">
        <f>MŽ!A4</f>
        <v>Dorost</v>
      </c>
      <c r="B17" s="403">
        <f>MŽ!B4</f>
        <v>0</v>
      </c>
      <c r="C17" s="403">
        <f>MŽ!C4</f>
        <v>0</v>
      </c>
      <c r="D17" s="403" t="str">
        <f>MŽ!D4</f>
        <v>sobota</v>
      </c>
      <c r="E17" s="408">
        <f>MŽ!E4</f>
        <v>44079</v>
      </c>
      <c r="F17" s="412">
        <f>MŽ!F19</f>
        <v>0</v>
      </c>
      <c r="G17" s="409" t="str">
        <f>MŽ!G4</f>
        <v>SVITAVY - zimn. st.</v>
      </c>
      <c r="H17" s="261">
        <f>MŽ!H4</f>
        <v>0</v>
      </c>
      <c r="I17" s="261">
        <f>MŽ!I4</f>
        <v>0</v>
      </c>
    </row>
    <row r="18" spans="1:9" ht="12.75" customHeight="1">
      <c r="A18" s="83" t="s">
        <v>107</v>
      </c>
      <c r="B18" s="44">
        <v>1002</v>
      </c>
      <c r="C18" s="44">
        <v>1</v>
      </c>
      <c r="D18" s="44" t="s">
        <v>12</v>
      </c>
      <c r="E18" s="61">
        <v>44079</v>
      </c>
      <c r="F18" s="223">
        <v>0.58333333333333337</v>
      </c>
      <c r="G18" s="44" t="s">
        <v>104</v>
      </c>
      <c r="H18" s="25" t="s">
        <v>45</v>
      </c>
      <c r="I18" s="25" t="s">
        <v>17</v>
      </c>
    </row>
    <row r="19" spans="1:9" ht="12.75" customHeight="1">
      <c r="A19" s="84" t="s">
        <v>117</v>
      </c>
      <c r="B19" s="90">
        <v>4047</v>
      </c>
      <c r="C19" s="44" t="s">
        <v>165</v>
      </c>
      <c r="D19" s="44" t="s">
        <v>12</v>
      </c>
      <c r="E19" s="61">
        <v>44079</v>
      </c>
      <c r="F19" s="223">
        <v>0.6875</v>
      </c>
      <c r="G19" s="44" t="s">
        <v>104</v>
      </c>
      <c r="H19" s="87" t="s">
        <v>45</v>
      </c>
      <c r="I19" s="87" t="s">
        <v>17</v>
      </c>
    </row>
    <row r="20" spans="1:9" ht="12.75" customHeight="1">
      <c r="A20" s="84" t="s">
        <v>117</v>
      </c>
      <c r="B20" s="90">
        <v>4227</v>
      </c>
      <c r="C20" s="90" t="s">
        <v>180</v>
      </c>
      <c r="D20" s="44" t="s">
        <v>12</v>
      </c>
      <c r="E20" s="61">
        <v>44079</v>
      </c>
      <c r="F20" s="223">
        <v>0.5</v>
      </c>
      <c r="G20" s="90" t="s">
        <v>164</v>
      </c>
      <c r="H20" s="87" t="s">
        <v>155</v>
      </c>
      <c r="I20" s="87" t="s">
        <v>154</v>
      </c>
    </row>
    <row r="21" spans="1:9" ht="12.75" customHeight="1">
      <c r="A21" s="284" t="str">
        <f>SŽ!A7</f>
        <v>SŽ</v>
      </c>
      <c r="B21" s="244">
        <f>SŽ!B7</f>
        <v>67004</v>
      </c>
      <c r="C21" s="244">
        <f>SŽ!C7</f>
        <v>1</v>
      </c>
      <c r="D21" s="244" t="str">
        <f>SŽ!D7</f>
        <v>sobota</v>
      </c>
      <c r="E21" s="245">
        <f>SŽ!E7</f>
        <v>44079</v>
      </c>
      <c r="F21" s="372">
        <f>SŽ!F7</f>
        <v>0.375</v>
      </c>
      <c r="G21" s="416" t="str">
        <f>SŽ!G7</f>
        <v>ZS Opočno</v>
      </c>
      <c r="H21" s="409" t="str">
        <f>SŽ!H7</f>
        <v>HBC Rangers Opočno</v>
      </c>
      <c r="I21" s="414" t="str">
        <f>SŽ!I7</f>
        <v>Ježci Heřmanův Městec</v>
      </c>
    </row>
    <row r="22" spans="1:9" ht="12.75" customHeight="1">
      <c r="A22" s="23" t="s">
        <v>58</v>
      </c>
      <c r="B22" s="1">
        <v>5206</v>
      </c>
      <c r="C22" s="1">
        <v>2</v>
      </c>
      <c r="D22" s="228" t="s">
        <v>15</v>
      </c>
      <c r="E22" s="229">
        <v>44080</v>
      </c>
      <c r="F22" s="221">
        <v>0.58333333333333337</v>
      </c>
      <c r="G22" s="92" t="s">
        <v>163</v>
      </c>
      <c r="H22" s="87" t="s">
        <v>153</v>
      </c>
      <c r="I22" s="87" t="s">
        <v>154</v>
      </c>
    </row>
    <row r="23" spans="1:9" ht="12.75" customHeight="1">
      <c r="A23" s="347" t="str">
        <f>Regionka!A5</f>
        <v>RHbL</v>
      </c>
      <c r="B23" s="55">
        <f>Regionka!B5</f>
        <v>62001</v>
      </c>
      <c r="C23" s="55">
        <f>Regionka!C5</f>
        <v>1</v>
      </c>
      <c r="D23" s="55" t="str">
        <f>Regionka!D5</f>
        <v>neděle</v>
      </c>
      <c r="E23" s="339">
        <f>Regionka!E5</f>
        <v>44080</v>
      </c>
      <c r="F23" s="342">
        <f>Regionka!F5</f>
        <v>0.70833333333333337</v>
      </c>
      <c r="G23" s="91" t="str">
        <f>Regionka!G5</f>
        <v>HEŘMANŮV MĚSTEC</v>
      </c>
      <c r="H23" s="55" t="str">
        <f>Regionka!H5</f>
        <v>Ježci Heřmanův Městec B</v>
      </c>
      <c r="I23" s="55" t="str">
        <f>Regionka!I5</f>
        <v>HBC Opatovice nad Labem</v>
      </c>
    </row>
    <row r="24" spans="1:9" ht="12.75" customHeight="1">
      <c r="A24" s="284" t="str">
        <f>SŽ!A6</f>
        <v>SŽ</v>
      </c>
      <c r="B24" s="244">
        <f>SŽ!B6</f>
        <v>67003</v>
      </c>
      <c r="C24" s="244">
        <f>SŽ!C6</f>
        <v>1</v>
      </c>
      <c r="D24" s="403" t="str">
        <f>SŽ!D6</f>
        <v>neděle</v>
      </c>
      <c r="E24" s="408">
        <f>SŽ!E6</f>
        <v>44080</v>
      </c>
      <c r="F24" s="348">
        <f>SŽ!F6</f>
        <v>0.39583333333333331</v>
      </c>
      <c r="G24" s="250" t="str">
        <f>SŽ!G6</f>
        <v>PARDUBICE - Polabiny</v>
      </c>
      <c r="H24" s="251" t="str">
        <f>SŽ!H6</f>
        <v>HBC Autosklo-H.A.K. Pardubice - bílí</v>
      </c>
      <c r="I24" s="247" t="str">
        <f>SŽ!I6</f>
        <v>TJ Sršni Svitavy</v>
      </c>
    </row>
    <row r="25" spans="1:9" ht="12.75" customHeight="1">
      <c r="A25" s="37" t="s">
        <v>60</v>
      </c>
      <c r="B25" s="25">
        <v>2002</v>
      </c>
      <c r="C25" s="25">
        <v>1</v>
      </c>
      <c r="D25" s="87" t="s">
        <v>15</v>
      </c>
      <c r="E25" s="97">
        <v>44080</v>
      </c>
      <c r="F25" s="224">
        <v>0.52083333333333337</v>
      </c>
      <c r="G25" s="25" t="s">
        <v>106</v>
      </c>
      <c r="H25" s="25" t="s">
        <v>199</v>
      </c>
      <c r="I25" s="25" t="s">
        <v>156</v>
      </c>
    </row>
    <row r="26" spans="1:9" ht="12.75" customHeight="1">
      <c r="A26" s="347" t="str">
        <f>Regionka!A7</f>
        <v>RHbL</v>
      </c>
      <c r="B26" s="55">
        <f>Regionka!B7</f>
        <v>62003</v>
      </c>
      <c r="C26" s="55">
        <f>Regionka!C7</f>
        <v>1</v>
      </c>
      <c r="D26" s="55" t="str">
        <f>Regionka!D7</f>
        <v>neděle</v>
      </c>
      <c r="E26" s="339">
        <f>Regionka!E7</f>
        <v>44080</v>
      </c>
      <c r="F26" s="342">
        <f>Regionka!F7</f>
        <v>0.70833333333333337</v>
      </c>
      <c r="G26" s="55" t="str">
        <f>Regionka!G7</f>
        <v>PARDUBICE - Polabiny</v>
      </c>
      <c r="H26" s="55" t="str">
        <f>Regionka!H7</f>
        <v>HBC Autosklo-H.A.K. Pardubice D</v>
      </c>
      <c r="I26" s="55" t="str">
        <f>Regionka!I7</f>
        <v>HBC Jokerit Chrudim</v>
      </c>
    </row>
    <row r="27" spans="1:9" ht="12.75" customHeight="1">
      <c r="A27" s="37" t="s">
        <v>60</v>
      </c>
      <c r="B27" s="25">
        <v>2004</v>
      </c>
      <c r="C27" s="25">
        <v>1</v>
      </c>
      <c r="D27" s="87" t="s">
        <v>15</v>
      </c>
      <c r="E27" s="97">
        <v>44080</v>
      </c>
      <c r="F27" s="224">
        <v>0.54166666666666663</v>
      </c>
      <c r="G27" s="226" t="s">
        <v>436</v>
      </c>
      <c r="H27" s="25" t="s">
        <v>200</v>
      </c>
      <c r="I27" s="25" t="s">
        <v>196</v>
      </c>
    </row>
    <row r="28" spans="1:9" ht="12.75" customHeight="1">
      <c r="A28" s="37" t="s">
        <v>60</v>
      </c>
      <c r="B28" s="25">
        <v>2003</v>
      </c>
      <c r="C28" s="25">
        <v>1</v>
      </c>
      <c r="D28" s="87" t="s">
        <v>15</v>
      </c>
      <c r="E28" s="97">
        <v>44080</v>
      </c>
      <c r="F28" s="224">
        <v>0.45833333333333331</v>
      </c>
      <c r="G28" s="25" t="s">
        <v>197</v>
      </c>
      <c r="H28" s="25" t="s">
        <v>198</v>
      </c>
      <c r="I28" s="87" t="s">
        <v>154</v>
      </c>
    </row>
    <row r="29" spans="1:9" ht="12.75" customHeight="1">
      <c r="A29" s="347" t="str">
        <f>Regionka!A6</f>
        <v>RHbL</v>
      </c>
      <c r="B29" s="55">
        <f>Regionka!B6</f>
        <v>62002</v>
      </c>
      <c r="C29" s="55">
        <f>Regionka!C6</f>
        <v>1</v>
      </c>
      <c r="D29" s="55" t="str">
        <f>Regionka!D6</f>
        <v>neděle</v>
      </c>
      <c r="E29" s="339">
        <f>Regionka!E6</f>
        <v>44080</v>
      </c>
      <c r="F29" s="342">
        <f>Regionka!F6</f>
        <v>0.58333333333333337</v>
      </c>
      <c r="G29" s="55" t="str">
        <f>Regionka!G6</f>
        <v>PRACHOVICE</v>
      </c>
      <c r="H29" s="55" t="str">
        <f>Regionka!H6</f>
        <v>SK PRACHOVICE</v>
      </c>
      <c r="I29" s="55" t="str">
        <f>Regionka!I6</f>
        <v>HC Jestřábi Přelouč B</v>
      </c>
    </row>
    <row r="30" spans="1:9" ht="12.75" customHeight="1">
      <c r="A30" s="347" t="str">
        <f>Regionka!A8</f>
        <v>RHbL</v>
      </c>
      <c r="B30" s="55">
        <f>Regionka!B8</f>
        <v>62004</v>
      </c>
      <c r="C30" s="55">
        <f>Regionka!C8</f>
        <v>1</v>
      </c>
      <c r="D30" s="55" t="str">
        <f>Regionka!D8</f>
        <v>neděle</v>
      </c>
      <c r="E30" s="339">
        <f>Regionka!E8</f>
        <v>44080</v>
      </c>
      <c r="F30" s="342">
        <f>Regionka!F8</f>
        <v>0.70833333333333337</v>
      </c>
      <c r="G30" s="55" t="str">
        <f>Regionka!G8</f>
        <v>SVITAVY - zimn. st.</v>
      </c>
      <c r="H30" s="55" t="str">
        <f>Regionka!H8</f>
        <v>TJ Sršni Svitavy</v>
      </c>
      <c r="I30" s="55" t="str">
        <f>Regionka!I8</f>
        <v>Delta Pardubice</v>
      </c>
    </row>
    <row r="31" spans="1:9" ht="12.75" customHeight="1">
      <c r="A31" s="84" t="s">
        <v>117</v>
      </c>
      <c r="B31" s="90">
        <v>4240</v>
      </c>
      <c r="C31" s="90" t="s">
        <v>172</v>
      </c>
      <c r="D31" s="226" t="s">
        <v>15</v>
      </c>
      <c r="E31" s="227">
        <v>44080</v>
      </c>
      <c r="F31" s="223">
        <v>0.4375</v>
      </c>
      <c r="G31" s="90" t="s">
        <v>164</v>
      </c>
      <c r="H31" s="87" t="s">
        <v>155</v>
      </c>
      <c r="I31" s="87" t="s">
        <v>157</v>
      </c>
    </row>
    <row r="32" spans="1:9" ht="12.75" customHeight="1">
      <c r="A32" s="37" t="s">
        <v>60</v>
      </c>
      <c r="B32" s="25">
        <v>2001</v>
      </c>
      <c r="C32" s="25">
        <v>1</v>
      </c>
      <c r="D32" s="87" t="s">
        <v>15</v>
      </c>
      <c r="E32" s="97">
        <v>44080</v>
      </c>
      <c r="F32" s="224">
        <v>0.5625</v>
      </c>
      <c r="G32" s="25" t="s">
        <v>164</v>
      </c>
      <c r="H32" s="87" t="s">
        <v>155</v>
      </c>
      <c r="I32" s="25" t="s">
        <v>201</v>
      </c>
    </row>
    <row r="33" spans="1:9" ht="12.75" customHeight="1">
      <c r="A33" s="83" t="s">
        <v>107</v>
      </c>
      <c r="B33" s="44">
        <v>1009</v>
      </c>
      <c r="C33" s="44">
        <v>2</v>
      </c>
      <c r="D33" s="226" t="s">
        <v>52</v>
      </c>
      <c r="E33" s="227">
        <v>44085</v>
      </c>
      <c r="F33" s="223">
        <v>0.8125</v>
      </c>
      <c r="G33" s="44" t="s">
        <v>102</v>
      </c>
      <c r="H33" s="25" t="s">
        <v>158</v>
      </c>
      <c r="I33" s="25" t="s">
        <v>109</v>
      </c>
    </row>
    <row r="34" spans="1:9" ht="12.75" customHeight="1">
      <c r="A34" s="344" t="str">
        <f>'2.liga'!A10</f>
        <v>2.Liga</v>
      </c>
      <c r="B34" s="232">
        <f>'2.liga'!B10</f>
        <v>61008</v>
      </c>
      <c r="C34" s="232">
        <f>'2.liga'!C10</f>
        <v>2</v>
      </c>
      <c r="D34" s="232" t="str">
        <f>'2.liga'!D10</f>
        <v>sobota</v>
      </c>
      <c r="E34" s="341">
        <f>'2.liga'!E10</f>
        <v>44086</v>
      </c>
      <c r="F34" s="5">
        <f>'2.liga'!F10</f>
        <v>0.625</v>
      </c>
      <c r="G34" s="232" t="str">
        <f>'2.liga'!G10</f>
        <v>ČESKÁ TŘEBOVÁ</v>
      </c>
      <c r="H34" s="232" t="str">
        <f>'2.liga'!H10</f>
        <v>TJ Lokomotiva Česká Třebová</v>
      </c>
      <c r="I34" s="87" t="str">
        <f>'2.liga'!I10</f>
        <v>HBC Chlumec nad Cidlinou</v>
      </c>
    </row>
    <row r="35" spans="1:9" ht="12.75" customHeight="1">
      <c r="A35" s="83" t="s">
        <v>107</v>
      </c>
      <c r="B35" s="44">
        <v>1007</v>
      </c>
      <c r="C35" s="44">
        <v>2</v>
      </c>
      <c r="D35" s="44" t="s">
        <v>12</v>
      </c>
      <c r="E35" s="61">
        <v>44086</v>
      </c>
      <c r="F35" s="223">
        <v>0.54166666666666663</v>
      </c>
      <c r="G35" s="44" t="s">
        <v>114</v>
      </c>
      <c r="H35" s="25" t="s">
        <v>110</v>
      </c>
      <c r="I35" s="25" t="s">
        <v>45</v>
      </c>
    </row>
    <row r="36" spans="1:9" ht="12.75" customHeight="1">
      <c r="A36" s="84" t="s">
        <v>117</v>
      </c>
      <c r="B36" s="90">
        <v>4043</v>
      </c>
      <c r="C36" s="44" t="s">
        <v>169</v>
      </c>
      <c r="D36" s="44" t="s">
        <v>12</v>
      </c>
      <c r="E36" s="61">
        <v>44086</v>
      </c>
      <c r="F36" s="223">
        <v>0.64583333333333337</v>
      </c>
      <c r="G36" s="90" t="s">
        <v>114</v>
      </c>
      <c r="H36" s="87" t="s">
        <v>110</v>
      </c>
      <c r="I36" s="87" t="s">
        <v>45</v>
      </c>
    </row>
    <row r="37" spans="1:9" ht="12.75" customHeight="1">
      <c r="A37" s="84" t="s">
        <v>117</v>
      </c>
      <c r="B37" s="90">
        <v>4207</v>
      </c>
      <c r="C37" s="90" t="s">
        <v>39</v>
      </c>
      <c r="D37" s="44" t="s">
        <v>12</v>
      </c>
      <c r="E37" s="61">
        <v>44086</v>
      </c>
      <c r="F37" s="223">
        <v>0.45833333333333331</v>
      </c>
      <c r="G37" s="90" t="s">
        <v>163</v>
      </c>
      <c r="H37" s="87" t="s">
        <v>153</v>
      </c>
      <c r="I37" s="87" t="s">
        <v>156</v>
      </c>
    </row>
    <row r="38" spans="1:9" ht="12.75" customHeight="1">
      <c r="A38" s="84" t="s">
        <v>117</v>
      </c>
      <c r="B38" s="90">
        <v>4228</v>
      </c>
      <c r="C38" s="90" t="s">
        <v>180</v>
      </c>
      <c r="D38" s="226" t="s">
        <v>12</v>
      </c>
      <c r="E38" s="227">
        <v>44086</v>
      </c>
      <c r="F38" s="223">
        <v>0.625</v>
      </c>
      <c r="G38" s="90" t="s">
        <v>163</v>
      </c>
      <c r="H38" s="87" t="s">
        <v>153</v>
      </c>
      <c r="I38" s="87" t="s">
        <v>109</v>
      </c>
    </row>
    <row r="39" spans="1:9" ht="12.75" customHeight="1">
      <c r="A39" s="344" t="str">
        <f>'2.liga'!A9</f>
        <v>2.Liga</v>
      </c>
      <c r="B39" s="232">
        <f>'2.liga'!B9</f>
        <v>61007</v>
      </c>
      <c r="C39" s="232">
        <f>'2.liga'!C9</f>
        <v>2</v>
      </c>
      <c r="D39" s="232" t="str">
        <f>'2.liga'!D9</f>
        <v>sobota</v>
      </c>
      <c r="E39" s="341">
        <f>'2.liga'!E9</f>
        <v>44086</v>
      </c>
      <c r="F39" s="5">
        <f>'2.liga'!F9</f>
        <v>0.72916666666666663</v>
      </c>
      <c r="G39" s="92" t="str">
        <f>'2.liga'!G9</f>
        <v>HEŘMANŮV MĚSTEC</v>
      </c>
      <c r="H39" s="87" t="str">
        <f>'2.liga'!H9</f>
        <v>Ježci Heřmanův Městec</v>
      </c>
      <c r="I39" s="87" t="str">
        <f>'2.liga'!I9</f>
        <v>HBC Autosklo-H.A.K. Pardubice C</v>
      </c>
    </row>
    <row r="40" spans="1:9" ht="12.75" customHeight="1">
      <c r="A40" s="284" t="str">
        <f>SŽ!A11</f>
        <v>SŽ</v>
      </c>
      <c r="B40" s="244">
        <f>SŽ!B11</f>
        <v>67008</v>
      </c>
      <c r="C40" s="244">
        <f>SŽ!C11</f>
        <v>2</v>
      </c>
      <c r="D40" s="244" t="str">
        <f>SŽ!D11</f>
        <v>sobota</v>
      </c>
      <c r="E40" s="245">
        <f>SŽ!E11</f>
        <v>44086</v>
      </c>
      <c r="F40" s="348">
        <f>SŽ!F11</f>
        <v>0.39583333333333331</v>
      </c>
      <c r="G40" s="253" t="str">
        <f>SŽ!G11</f>
        <v>HRADEC KRÁLOVÉ</v>
      </c>
      <c r="H40" s="251" t="str">
        <f>SŽ!H11</f>
        <v>HBC Hradec Králové 1988</v>
      </c>
      <c r="I40" s="247" t="str">
        <f>SŽ!I11</f>
        <v>SK Hokejbal Letohrad</v>
      </c>
    </row>
    <row r="41" spans="1:9" ht="12.75" customHeight="1">
      <c r="A41" s="344" t="str">
        <f>'2.liga'!A8</f>
        <v>2.Liga</v>
      </c>
      <c r="B41" s="232">
        <f>'2.liga'!B8</f>
        <v>61006</v>
      </c>
      <c r="C41" s="232">
        <f>'2.liga'!C8</f>
        <v>2</v>
      </c>
      <c r="D41" s="232" t="str">
        <f>'2.liga'!D8</f>
        <v>sobota</v>
      </c>
      <c r="E41" s="341">
        <f>'2.liga'!E8</f>
        <v>44086</v>
      </c>
      <c r="F41" s="5">
        <f>'2.liga'!F8</f>
        <v>0.66666666666666663</v>
      </c>
      <c r="G41" s="232" t="str">
        <f>'2.liga'!G8</f>
        <v>HRADEC KRÁLOVÉ</v>
      </c>
      <c r="H41" s="87" t="str">
        <f>'2.liga'!H8</f>
        <v>HBC Hradec Králové 1988 B</v>
      </c>
      <c r="I41" s="87" t="str">
        <f>'2.liga'!I8</f>
        <v>SK Hokejbal Žamberk</v>
      </c>
    </row>
    <row r="42" spans="1:9" ht="12.75" customHeight="1">
      <c r="A42" s="83" t="s">
        <v>107</v>
      </c>
      <c r="B42" s="44">
        <v>1012</v>
      </c>
      <c r="C42" s="44">
        <v>2</v>
      </c>
      <c r="D42" s="44" t="s">
        <v>12</v>
      </c>
      <c r="E42" s="61">
        <v>44086</v>
      </c>
      <c r="F42" s="223">
        <v>0.625</v>
      </c>
      <c r="G42" s="44" t="s">
        <v>149</v>
      </c>
      <c r="H42" s="25" t="s">
        <v>145</v>
      </c>
      <c r="I42" s="25" t="s">
        <v>113</v>
      </c>
    </row>
    <row r="43" spans="1:9" ht="12.75" customHeight="1">
      <c r="A43" s="83" t="s">
        <v>107</v>
      </c>
      <c r="B43" s="44">
        <v>1076</v>
      </c>
      <c r="C43" s="44">
        <v>13</v>
      </c>
      <c r="D43" s="226" t="s">
        <v>12</v>
      </c>
      <c r="E43" s="227">
        <v>44086</v>
      </c>
      <c r="F43" s="223">
        <v>0.45833333333333331</v>
      </c>
      <c r="G43" s="44" t="s">
        <v>150</v>
      </c>
      <c r="H43" s="25" t="s">
        <v>143</v>
      </c>
      <c r="I43" s="25" t="s">
        <v>44</v>
      </c>
    </row>
    <row r="44" spans="1:9" ht="12.75" customHeight="1">
      <c r="A44" s="84" t="s">
        <v>117</v>
      </c>
      <c r="B44" s="92">
        <v>4007</v>
      </c>
      <c r="C44" s="1" t="s">
        <v>36</v>
      </c>
      <c r="D44" s="226" t="s">
        <v>12</v>
      </c>
      <c r="E44" s="227">
        <v>44086</v>
      </c>
      <c r="F44" s="223">
        <v>0.625</v>
      </c>
      <c r="G44" s="44" t="s">
        <v>150</v>
      </c>
      <c r="H44" s="87" t="s">
        <v>143</v>
      </c>
      <c r="I44" s="87" t="s">
        <v>44</v>
      </c>
    </row>
    <row r="45" spans="1:9" ht="12.75" customHeight="1">
      <c r="A45" s="84" t="s">
        <v>117</v>
      </c>
      <c r="B45" s="90">
        <v>4234</v>
      </c>
      <c r="C45" s="90" t="s">
        <v>182</v>
      </c>
      <c r="D45" s="44" t="s">
        <v>12</v>
      </c>
      <c r="E45" s="61">
        <v>44086</v>
      </c>
      <c r="F45" s="223">
        <v>0.4375</v>
      </c>
      <c r="G45" s="90" t="s">
        <v>115</v>
      </c>
      <c r="H45" s="87" t="s">
        <v>111</v>
      </c>
      <c r="I45" s="87" t="s">
        <v>155</v>
      </c>
    </row>
    <row r="46" spans="1:9" ht="12.75" customHeight="1">
      <c r="A46" s="83" t="s">
        <v>107</v>
      </c>
      <c r="B46" s="44">
        <v>1011</v>
      </c>
      <c r="C46" s="44">
        <v>2</v>
      </c>
      <c r="D46" s="44" t="s">
        <v>12</v>
      </c>
      <c r="E46" s="61">
        <v>44086</v>
      </c>
      <c r="F46" s="223">
        <v>0.58333333333333337</v>
      </c>
      <c r="G46" s="44" t="s">
        <v>115</v>
      </c>
      <c r="H46" s="25" t="s">
        <v>111</v>
      </c>
      <c r="I46" s="25" t="s">
        <v>144</v>
      </c>
    </row>
    <row r="47" spans="1:9" ht="12.75" customHeight="1">
      <c r="A47" s="284" t="str">
        <f>SŽ!A8</f>
        <v>SŽ</v>
      </c>
      <c r="B47" s="244">
        <f>SŽ!B8</f>
        <v>67005</v>
      </c>
      <c r="C47" s="244">
        <f>SŽ!C8</f>
        <v>2</v>
      </c>
      <c r="D47" s="244" t="str">
        <f>SŽ!D8</f>
        <v>sobota</v>
      </c>
      <c r="E47" s="245">
        <f>SŽ!E8</f>
        <v>44086</v>
      </c>
      <c r="F47" s="348">
        <f>SŽ!F8</f>
        <v>0.39583333333333331</v>
      </c>
      <c r="G47" s="250" t="str">
        <f>SŽ!G8</f>
        <v>PARDUBICE - Polabiny</v>
      </c>
      <c r="H47" s="251" t="str">
        <f>SŽ!H8</f>
        <v>HBC Autosklo-H.A.K. Pardubice - modří</v>
      </c>
      <c r="I47" s="251" t="str">
        <f>SŽ!I8</f>
        <v>HBC Rangers Opočno</v>
      </c>
    </row>
    <row r="48" spans="1:9" ht="12.75" customHeight="1">
      <c r="A48" s="284" t="str">
        <f>SŽ!A10</f>
        <v>SŽ</v>
      </c>
      <c r="B48" s="244">
        <f>SŽ!B10</f>
        <v>67007</v>
      </c>
      <c r="C48" s="244">
        <f>SŽ!C10</f>
        <v>2</v>
      </c>
      <c r="D48" s="244" t="str">
        <f>SŽ!D10</f>
        <v>sobota</v>
      </c>
      <c r="E48" s="245">
        <f>SŽ!E10</f>
        <v>44086</v>
      </c>
      <c r="F48" s="348">
        <f>SŽ!F10</f>
        <v>0.35416666666666669</v>
      </c>
      <c r="G48" s="250" t="str">
        <f>SŽ!G10</f>
        <v>PARDUBICE - Svítkov</v>
      </c>
      <c r="H48" s="251" t="str">
        <f>SŽ!H10</f>
        <v>HBC Svítkov Stars Pardubice</v>
      </c>
      <c r="I48" s="251" t="str">
        <f>SŽ!I10</f>
        <v>HBC Autosklo-H.A.K. Pardubice - bílí</v>
      </c>
    </row>
    <row r="49" spans="1:9" ht="12.75" customHeight="1">
      <c r="A49" s="84" t="s">
        <v>117</v>
      </c>
      <c r="B49" s="90">
        <v>4236</v>
      </c>
      <c r="C49" s="90" t="s">
        <v>182</v>
      </c>
      <c r="D49" s="44" t="s">
        <v>12</v>
      </c>
      <c r="E49" s="61">
        <v>44086</v>
      </c>
      <c r="F49" s="223">
        <v>0.45833333333333331</v>
      </c>
      <c r="G49" s="90" t="s">
        <v>160</v>
      </c>
      <c r="H49" s="87" t="s">
        <v>154</v>
      </c>
      <c r="I49" s="87" t="s">
        <v>109</v>
      </c>
    </row>
    <row r="50" spans="1:9" ht="12.75" customHeight="1">
      <c r="A50" s="84" t="s">
        <v>117</v>
      </c>
      <c r="B50" s="90">
        <v>4051</v>
      </c>
      <c r="C50" s="44" t="s">
        <v>166</v>
      </c>
      <c r="D50" s="44" t="s">
        <v>12</v>
      </c>
      <c r="E50" s="61">
        <v>44086</v>
      </c>
      <c r="F50" s="223">
        <v>0.58333333333333337</v>
      </c>
      <c r="G50" s="44" t="s">
        <v>105</v>
      </c>
      <c r="H50" s="87" t="s">
        <v>17</v>
      </c>
      <c r="I50" s="87" t="s">
        <v>152</v>
      </c>
    </row>
    <row r="51" spans="1:9" ht="12.75" customHeight="1">
      <c r="A51" s="83" t="s">
        <v>107</v>
      </c>
      <c r="B51" s="44">
        <v>1008</v>
      </c>
      <c r="C51" s="44">
        <v>2</v>
      </c>
      <c r="D51" s="44" t="s">
        <v>12</v>
      </c>
      <c r="E51" s="61">
        <v>44086</v>
      </c>
      <c r="F51" s="223">
        <v>0.70833333333333337</v>
      </c>
      <c r="G51" s="44" t="s">
        <v>105</v>
      </c>
      <c r="H51" s="25" t="s">
        <v>17</v>
      </c>
      <c r="I51" s="25" t="s">
        <v>142</v>
      </c>
    </row>
    <row r="52" spans="1:9" ht="12.75" customHeight="1">
      <c r="A52" s="84" t="s">
        <v>117</v>
      </c>
      <c r="B52" s="90">
        <v>4013</v>
      </c>
      <c r="C52" s="44" t="s">
        <v>168</v>
      </c>
      <c r="D52" s="44" t="s">
        <v>12</v>
      </c>
      <c r="E52" s="61">
        <v>44086</v>
      </c>
      <c r="F52" s="223">
        <v>0.5625</v>
      </c>
      <c r="G52" s="90" t="s">
        <v>102</v>
      </c>
      <c r="H52" s="87" t="s">
        <v>158</v>
      </c>
      <c r="I52" s="232" t="s">
        <v>201</v>
      </c>
    </row>
    <row r="53" spans="1:9" ht="12.75" customHeight="1">
      <c r="A53" s="344" t="str">
        <f>'2.liga'!A7</f>
        <v>2.Liga</v>
      </c>
      <c r="B53" s="232">
        <f>'2.liga'!B7</f>
        <v>61005</v>
      </c>
      <c r="C53" s="232">
        <f>'2.liga'!C7</f>
        <v>2</v>
      </c>
      <c r="D53" s="232" t="str">
        <f>'2.liga'!D7</f>
        <v>sobota</v>
      </c>
      <c r="E53" s="341">
        <f>'2.liga'!E7</f>
        <v>44086</v>
      </c>
      <c r="F53" s="5">
        <f>'2.liga'!F7</f>
        <v>0.70833333333333337</v>
      </c>
      <c r="G53" s="92" t="str">
        <f>'2.liga'!G7</f>
        <v>PŘELOUČ</v>
      </c>
      <c r="H53" s="87" t="str">
        <f>'2.liga'!H7</f>
        <v xml:space="preserve">HC Jestřábi Přelouč </v>
      </c>
      <c r="I53" s="87" t="str">
        <f>'2.liga'!I7</f>
        <v xml:space="preserve">1.HBC Svitavy </v>
      </c>
    </row>
    <row r="54" spans="1:9" ht="12.75" customHeight="1">
      <c r="A54" s="284" t="str">
        <f>SŽ!A9</f>
        <v>SŽ</v>
      </c>
      <c r="B54" s="244">
        <f>SŽ!B9</f>
        <v>67006</v>
      </c>
      <c r="C54" s="244">
        <f>SŽ!C9</f>
        <v>2</v>
      </c>
      <c r="D54" s="244" t="str">
        <f>SŽ!D9</f>
        <v>sobota</v>
      </c>
      <c r="E54" s="245">
        <f>SŽ!E9</f>
        <v>44086</v>
      </c>
      <c r="F54" s="348">
        <f>SŽ!F9</f>
        <v>0.39583333333333331</v>
      </c>
      <c r="G54" s="247" t="str">
        <f>SŽ!G9</f>
        <v>SVITAVY - zimn. st.</v>
      </c>
      <c r="H54" s="247" t="str">
        <f>SŽ!H9</f>
        <v>TJ Sršni Svitavy</v>
      </c>
      <c r="I54" s="247" t="str">
        <f>SŽ!I9</f>
        <v>Ježci Heřmanův Městec</v>
      </c>
    </row>
    <row r="55" spans="1:9" ht="12.75" customHeight="1">
      <c r="A55" s="84" t="s">
        <v>117</v>
      </c>
      <c r="B55" s="90">
        <v>4233</v>
      </c>
      <c r="C55" s="90" t="s">
        <v>182</v>
      </c>
      <c r="D55" s="44" t="s">
        <v>12</v>
      </c>
      <c r="E55" s="61">
        <v>44086</v>
      </c>
      <c r="F55" s="62" t="s">
        <v>469</v>
      </c>
      <c r="G55" s="90" t="s">
        <v>118</v>
      </c>
      <c r="H55" s="87" t="s">
        <v>157</v>
      </c>
      <c r="I55" s="87" t="s">
        <v>113</v>
      </c>
    </row>
    <row r="56" spans="1:9" ht="12.75" customHeight="1">
      <c r="A56" s="23" t="s">
        <v>51</v>
      </c>
      <c r="B56" s="1">
        <v>5005</v>
      </c>
      <c r="C56" s="1">
        <v>1</v>
      </c>
      <c r="D56" s="1" t="s">
        <v>15</v>
      </c>
      <c r="E56" s="9">
        <v>44087</v>
      </c>
      <c r="F56" s="221">
        <v>0.45833333333333331</v>
      </c>
      <c r="G56" s="232" t="s">
        <v>215</v>
      </c>
      <c r="H56" s="232" t="s">
        <v>207</v>
      </c>
      <c r="I56" s="232" t="s">
        <v>45</v>
      </c>
    </row>
    <row r="57" spans="1:9" ht="12.75" customHeight="1">
      <c r="A57" s="23" t="s">
        <v>58</v>
      </c>
      <c r="B57" s="1">
        <v>5203</v>
      </c>
      <c r="C57" s="1">
        <v>1</v>
      </c>
      <c r="D57" s="1" t="s">
        <v>15</v>
      </c>
      <c r="E57" s="9">
        <v>44087</v>
      </c>
      <c r="F57" s="221">
        <v>0.45833333333333331</v>
      </c>
      <c r="G57" s="232" t="s">
        <v>162</v>
      </c>
      <c r="H57" s="87" t="s">
        <v>204</v>
      </c>
      <c r="I57" s="87" t="s">
        <v>145</v>
      </c>
    </row>
    <row r="58" spans="1:9" ht="12.75" customHeight="1">
      <c r="A58" s="37" t="s">
        <v>60</v>
      </c>
      <c r="B58" s="25">
        <v>2007</v>
      </c>
      <c r="C58" s="25">
        <v>2</v>
      </c>
      <c r="D58" s="87" t="s">
        <v>15</v>
      </c>
      <c r="E58" s="97">
        <v>44087</v>
      </c>
      <c r="F58" s="224">
        <v>0.58333333333333337</v>
      </c>
      <c r="G58" s="25" t="s">
        <v>162</v>
      </c>
      <c r="H58" s="25" t="s">
        <v>156</v>
      </c>
      <c r="I58" s="25" t="s">
        <v>198</v>
      </c>
    </row>
    <row r="59" spans="1:9" ht="12.75" customHeight="1">
      <c r="A59" s="347" t="str">
        <f>Regionka!A12</f>
        <v>RHbL</v>
      </c>
      <c r="B59" s="55">
        <f>Regionka!B12</f>
        <v>62008</v>
      </c>
      <c r="C59" s="55">
        <f>Regionka!C12</f>
        <v>2</v>
      </c>
      <c r="D59" s="55" t="str">
        <f>Regionka!D12</f>
        <v>neděle</v>
      </c>
      <c r="E59" s="339">
        <f>Regionka!E12</f>
        <v>44087</v>
      </c>
      <c r="F59" s="342">
        <f>Regionka!F12</f>
        <v>0.54166666666666663</v>
      </c>
      <c r="G59" s="55" t="str">
        <f>Regionka!G12</f>
        <v>ČESKÁ TŘEBOVÁ</v>
      </c>
      <c r="H59" s="55" t="str">
        <f>Regionka!H12</f>
        <v>TJ Lokomotiva Česká Třebová B</v>
      </c>
      <c r="I59" s="55" t="str">
        <f>Regionka!I12</f>
        <v>Ježci Heřmanův Městec B</v>
      </c>
    </row>
    <row r="60" spans="1:9" ht="12.75" customHeight="1">
      <c r="A60" s="23" t="s">
        <v>58</v>
      </c>
      <c r="B60" s="1">
        <v>5201</v>
      </c>
      <c r="C60" s="1">
        <v>1</v>
      </c>
      <c r="D60" s="1" t="s">
        <v>15</v>
      </c>
      <c r="E60" s="9">
        <v>44087</v>
      </c>
      <c r="F60" s="221">
        <v>0.5</v>
      </c>
      <c r="G60" s="232" t="s">
        <v>212</v>
      </c>
      <c r="H60" s="87" t="s">
        <v>377</v>
      </c>
      <c r="I60" s="87" t="s">
        <v>153</v>
      </c>
    </row>
    <row r="61" spans="1:9" ht="12.75" customHeight="1">
      <c r="A61" s="296" t="str">
        <f>MŽ!A7</f>
        <v>MŽ</v>
      </c>
      <c r="B61" s="332">
        <f>MŽ!B7</f>
        <v>0</v>
      </c>
      <c r="C61" s="332">
        <f>MŽ!C7</f>
        <v>1</v>
      </c>
      <c r="D61" s="332" t="str">
        <f>MŽ!D7</f>
        <v>neděle</v>
      </c>
      <c r="E61" s="333">
        <f>MŽ!E7</f>
        <v>44087</v>
      </c>
      <c r="F61" s="352">
        <f>MŽ!F7</f>
        <v>0</v>
      </c>
      <c r="G61" s="354" t="str">
        <f>MŽ!G7</f>
        <v>HRADEC KRÁLOVÉ</v>
      </c>
      <c r="H61" s="278">
        <f>MŽ!H7</f>
        <v>0</v>
      </c>
      <c r="I61" s="244">
        <f>MŽ!I7</f>
        <v>0</v>
      </c>
    </row>
    <row r="62" spans="1:9" ht="12.75" customHeight="1">
      <c r="A62" s="347" t="str">
        <f>Regionka!A9</f>
        <v>RHbL</v>
      </c>
      <c r="B62" s="55">
        <f>Regionka!B9</f>
        <v>62005</v>
      </c>
      <c r="C62" s="55">
        <f>Regionka!C9</f>
        <v>2</v>
      </c>
      <c r="D62" s="55" t="str">
        <f>Regionka!D9</f>
        <v>neděle</v>
      </c>
      <c r="E62" s="339">
        <f>Regionka!E9</f>
        <v>44087</v>
      </c>
      <c r="F62" s="342">
        <f>Regionka!F9</f>
        <v>0.4375</v>
      </c>
      <c r="G62" s="55" t="str">
        <f>Regionka!G9</f>
        <v>CHRUDIM</v>
      </c>
      <c r="H62" s="55" t="str">
        <f>Regionka!H9</f>
        <v>HBC Jokerit Chrudim</v>
      </c>
      <c r="I62" s="55" t="str">
        <f>Regionka!I9</f>
        <v>TJ Sršni Svitavy</v>
      </c>
    </row>
    <row r="63" spans="1:9" ht="12.75" customHeight="1">
      <c r="A63" s="23" t="s">
        <v>51</v>
      </c>
      <c r="B63" s="1">
        <v>5001</v>
      </c>
      <c r="C63" s="1">
        <v>1</v>
      </c>
      <c r="D63" s="1" t="s">
        <v>15</v>
      </c>
      <c r="E63" s="9">
        <v>44087</v>
      </c>
      <c r="F63" s="221">
        <v>0.58333333333333337</v>
      </c>
      <c r="G63" s="232" t="s">
        <v>214</v>
      </c>
      <c r="H63" s="232" t="s">
        <v>206</v>
      </c>
      <c r="I63" s="232" t="s">
        <v>17</v>
      </c>
    </row>
    <row r="64" spans="1:9" ht="12.75" customHeight="1">
      <c r="A64" s="296" t="str">
        <f>MŽ!A6</f>
        <v>MŽ</v>
      </c>
      <c r="B64" s="332">
        <f>MŽ!B6</f>
        <v>0</v>
      </c>
      <c r="C64" s="332">
        <f>MŽ!C6</f>
        <v>1</v>
      </c>
      <c r="D64" s="332" t="str">
        <f>MŽ!D6</f>
        <v>neděle</v>
      </c>
      <c r="E64" s="333">
        <f>MŽ!E6</f>
        <v>44087</v>
      </c>
      <c r="F64" s="352">
        <f>MŽ!F6</f>
        <v>0</v>
      </c>
      <c r="G64" s="353" t="str">
        <f>MŽ!G6</f>
        <v>PARDUBICE - Polabiny</v>
      </c>
      <c r="H64" s="244">
        <f>MŽ!H6</f>
        <v>0</v>
      </c>
      <c r="I64" s="244">
        <f>MŽ!I6</f>
        <v>0</v>
      </c>
    </row>
    <row r="65" spans="1:9" ht="12.75" customHeight="1">
      <c r="A65" s="37" t="s">
        <v>60</v>
      </c>
      <c r="B65" s="25">
        <v>2006</v>
      </c>
      <c r="C65" s="25">
        <v>2</v>
      </c>
      <c r="D65" s="87" t="s">
        <v>15</v>
      </c>
      <c r="E65" s="97">
        <v>44087</v>
      </c>
      <c r="F65" s="224">
        <v>0.5</v>
      </c>
      <c r="G65" s="25" t="s">
        <v>160</v>
      </c>
      <c r="H65" s="87" t="s">
        <v>154</v>
      </c>
      <c r="I65" s="25" t="s">
        <v>200</v>
      </c>
    </row>
    <row r="66" spans="1:9" ht="12.75" customHeight="1">
      <c r="A66" s="23" t="s">
        <v>51</v>
      </c>
      <c r="B66" s="1">
        <v>5058</v>
      </c>
      <c r="C66" s="1">
        <v>12</v>
      </c>
      <c r="D66" s="228" t="s">
        <v>15</v>
      </c>
      <c r="E66" s="229">
        <v>44087</v>
      </c>
      <c r="F66" s="221">
        <v>0.5</v>
      </c>
      <c r="G66" s="232" t="s">
        <v>103</v>
      </c>
      <c r="H66" s="232" t="s">
        <v>201</v>
      </c>
      <c r="I66" s="232" t="s">
        <v>44</v>
      </c>
    </row>
    <row r="67" spans="1:9" ht="12.75" customHeight="1">
      <c r="A67" s="37" t="s">
        <v>60</v>
      </c>
      <c r="B67" s="25">
        <v>2005</v>
      </c>
      <c r="C67" s="25">
        <v>2</v>
      </c>
      <c r="D67" s="87" t="s">
        <v>15</v>
      </c>
      <c r="E67" s="97">
        <v>44087</v>
      </c>
      <c r="F67" s="224">
        <v>0.625</v>
      </c>
      <c r="G67" s="25" t="s">
        <v>103</v>
      </c>
      <c r="H67" s="25" t="s">
        <v>201</v>
      </c>
      <c r="I67" s="25" t="s">
        <v>196</v>
      </c>
    </row>
    <row r="68" spans="1:9" ht="12.75" customHeight="1">
      <c r="A68" s="23" t="s">
        <v>58</v>
      </c>
      <c r="B68" s="1">
        <v>5205</v>
      </c>
      <c r="C68" s="1">
        <v>1</v>
      </c>
      <c r="D68" s="1" t="s">
        <v>15</v>
      </c>
      <c r="E68" s="9">
        <v>44087</v>
      </c>
      <c r="F68" s="221">
        <v>0.47916666666666669</v>
      </c>
      <c r="G68" s="92" t="s">
        <v>211</v>
      </c>
      <c r="H68" s="87" t="s">
        <v>202</v>
      </c>
      <c r="I68" s="87" t="s">
        <v>154</v>
      </c>
    </row>
    <row r="69" spans="1:9" ht="12.75" customHeight="1">
      <c r="A69" s="347" t="str">
        <f>Regionka!A10</f>
        <v>RHbL</v>
      </c>
      <c r="B69" s="55">
        <f>Regionka!B10</f>
        <v>62006</v>
      </c>
      <c r="C69" s="55">
        <f>Regionka!C10</f>
        <v>2</v>
      </c>
      <c r="D69" s="55" t="str">
        <f>Regionka!D10</f>
        <v>neděle</v>
      </c>
      <c r="E69" s="339">
        <f>Regionka!E10</f>
        <v>44087</v>
      </c>
      <c r="F69" s="342">
        <f>Regionka!F10</f>
        <v>0.60416666666666663</v>
      </c>
      <c r="G69" s="91" t="str">
        <f>Regionka!G10</f>
        <v>PŘELOUČ</v>
      </c>
      <c r="H69" s="55" t="str">
        <f>Regionka!H10</f>
        <v>HC Jestřábi Přelouč B</v>
      </c>
      <c r="I69" s="55" t="str">
        <f>Regionka!I10</f>
        <v>HBC Autosklo-H.A.K. Pardubice D</v>
      </c>
    </row>
    <row r="70" spans="1:9" ht="12.75" customHeight="1">
      <c r="A70" s="347" t="str">
        <f>Regionka!A11</f>
        <v>RHbL</v>
      </c>
      <c r="B70" s="55">
        <f>Regionka!B11</f>
        <v>62007</v>
      </c>
      <c r="C70" s="55">
        <f>Regionka!C11</f>
        <v>2</v>
      </c>
      <c r="D70" s="55" t="str">
        <f>Regionka!D11</f>
        <v>neděle</v>
      </c>
      <c r="E70" s="339">
        <f>Regionka!E11</f>
        <v>44087</v>
      </c>
      <c r="F70" s="342">
        <f>Regionka!F11</f>
        <v>0.70833333333333337</v>
      </c>
      <c r="G70" s="91" t="str">
        <f>Regionka!G11</f>
        <v>PŘELOUČ</v>
      </c>
      <c r="H70" s="55" t="str">
        <f>Regionka!H11</f>
        <v>HBC Opatovice nad Labem</v>
      </c>
      <c r="I70" s="55" t="str">
        <f>Regionka!I11</f>
        <v>SK PRACHOVICE</v>
      </c>
    </row>
    <row r="71" spans="1:9" ht="12.75" customHeight="1">
      <c r="A71" s="23" t="s">
        <v>51</v>
      </c>
      <c r="B71" s="1">
        <v>5002</v>
      </c>
      <c r="C71" s="1">
        <v>1</v>
      </c>
      <c r="D71" s="1" t="s">
        <v>15</v>
      </c>
      <c r="E71" s="9">
        <v>44087</v>
      </c>
      <c r="F71" s="221">
        <v>0.54166666666666663</v>
      </c>
      <c r="G71" s="232" t="s">
        <v>195</v>
      </c>
      <c r="H71" s="232" t="s">
        <v>196</v>
      </c>
      <c r="I71" s="232" t="s">
        <v>143</v>
      </c>
    </row>
    <row r="72" spans="1:9" ht="12.75" customHeight="1">
      <c r="A72" s="23" t="s">
        <v>58</v>
      </c>
      <c r="B72" s="1">
        <v>5249</v>
      </c>
      <c r="C72" s="1">
        <v>10</v>
      </c>
      <c r="D72" s="228" t="s">
        <v>15</v>
      </c>
      <c r="E72" s="229">
        <v>44087</v>
      </c>
      <c r="F72" s="221">
        <v>0.58333333333333337</v>
      </c>
      <c r="G72" s="232" t="s">
        <v>213</v>
      </c>
      <c r="H72" s="87" t="s">
        <v>203</v>
      </c>
      <c r="I72" s="87" t="s">
        <v>144</v>
      </c>
    </row>
    <row r="73" spans="1:9" ht="12.75" customHeight="1">
      <c r="A73" s="23" t="s">
        <v>58</v>
      </c>
      <c r="B73" s="1">
        <v>5202</v>
      </c>
      <c r="C73" s="1">
        <v>1</v>
      </c>
      <c r="D73" s="1" t="s">
        <v>15</v>
      </c>
      <c r="E73" s="9">
        <v>44087</v>
      </c>
      <c r="F73" s="221">
        <v>0.41666666666666669</v>
      </c>
      <c r="G73" s="232" t="s">
        <v>164</v>
      </c>
      <c r="H73" s="87" t="s">
        <v>155</v>
      </c>
      <c r="I73" s="87" t="s">
        <v>205</v>
      </c>
    </row>
    <row r="74" spans="1:9" ht="12.75" customHeight="1">
      <c r="A74" s="37" t="s">
        <v>60</v>
      </c>
      <c r="B74" s="25">
        <v>2008</v>
      </c>
      <c r="C74" s="25">
        <v>2</v>
      </c>
      <c r="D74" s="87" t="s">
        <v>15</v>
      </c>
      <c r="E74" s="97">
        <v>44087</v>
      </c>
      <c r="F74" s="224">
        <v>0.54166666666666663</v>
      </c>
      <c r="G74" s="25" t="s">
        <v>164</v>
      </c>
      <c r="H74" s="87" t="s">
        <v>155</v>
      </c>
      <c r="I74" s="25" t="s">
        <v>199</v>
      </c>
    </row>
    <row r="75" spans="1:9" ht="12.75" customHeight="1">
      <c r="A75" s="84" t="s">
        <v>117</v>
      </c>
      <c r="B75" s="90">
        <v>4049</v>
      </c>
      <c r="C75" s="44" t="s">
        <v>166</v>
      </c>
      <c r="D75" s="226" t="s">
        <v>317</v>
      </c>
      <c r="E75" s="227">
        <v>44088</v>
      </c>
      <c r="F75" s="223">
        <v>0.8125</v>
      </c>
      <c r="G75" s="44" t="s">
        <v>150</v>
      </c>
      <c r="H75" s="87" t="s">
        <v>143</v>
      </c>
      <c r="I75" s="87" t="s">
        <v>158</v>
      </c>
    </row>
    <row r="76" spans="1:9" ht="12.75" customHeight="1">
      <c r="A76" s="83" t="s">
        <v>107</v>
      </c>
      <c r="B76" s="44">
        <v>1004</v>
      </c>
      <c r="C76" s="44">
        <v>1</v>
      </c>
      <c r="D76" s="226" t="s">
        <v>52</v>
      </c>
      <c r="E76" s="227">
        <v>44092</v>
      </c>
      <c r="F76" s="223">
        <v>0.8125</v>
      </c>
      <c r="G76" s="232" t="s">
        <v>108</v>
      </c>
      <c r="H76" s="25" t="s">
        <v>109</v>
      </c>
      <c r="I76" s="25" t="s">
        <v>44</v>
      </c>
    </row>
    <row r="77" spans="1:9" ht="12.75" customHeight="1">
      <c r="A77" s="84" t="s">
        <v>117</v>
      </c>
      <c r="B77" s="90">
        <v>4121</v>
      </c>
      <c r="C77" s="90" t="s">
        <v>187</v>
      </c>
      <c r="D77" s="90" t="s">
        <v>12</v>
      </c>
      <c r="E77" s="98">
        <v>44093</v>
      </c>
      <c r="F77" s="223">
        <v>0.66666666666666663</v>
      </c>
      <c r="G77" s="90" t="s">
        <v>162</v>
      </c>
      <c r="H77" s="87" t="s">
        <v>156</v>
      </c>
      <c r="I77" s="87" t="s">
        <v>44</v>
      </c>
    </row>
    <row r="78" spans="1:9" ht="12.75" customHeight="1">
      <c r="A78" s="344" t="str">
        <f>'2.liga'!A11</f>
        <v>2.Liga</v>
      </c>
      <c r="B78" s="232">
        <f>'2.liga'!B11</f>
        <v>61009</v>
      </c>
      <c r="C78" s="232">
        <f>'2.liga'!C11</f>
        <v>3</v>
      </c>
      <c r="D78" s="232" t="str">
        <f>'2.liga'!D11</f>
        <v>sobota</v>
      </c>
      <c r="E78" s="341">
        <f>'2.liga'!E11</f>
        <v>44093</v>
      </c>
      <c r="F78" s="5">
        <f>'2.liga'!F11</f>
        <v>0.625</v>
      </c>
      <c r="G78" s="232" t="str">
        <f>'2.liga'!G11</f>
        <v>ČESKÁ TŘEBOVÁ</v>
      </c>
      <c r="H78" s="87" t="str">
        <f>'2.liga'!H11</f>
        <v>TJ Lokomotiva Česká Třebová</v>
      </c>
      <c r="I78" s="87" t="str">
        <f>'2.liga'!I11</f>
        <v xml:space="preserve">HC Jestřábi Přelouč </v>
      </c>
    </row>
    <row r="79" spans="1:9" ht="12.75" customHeight="1">
      <c r="A79" s="297" t="str">
        <f>MŽ!A9</f>
        <v>přípravky</v>
      </c>
      <c r="B79" s="298" t="str">
        <f>MŽ!B9</f>
        <v>3+1</v>
      </c>
      <c r="C79" s="298">
        <f>MŽ!C9</f>
        <v>0</v>
      </c>
      <c r="D79" s="298" t="str">
        <f>MŽ!D9</f>
        <v>sobota</v>
      </c>
      <c r="E79" s="299">
        <f>MŽ!E9</f>
        <v>44093</v>
      </c>
      <c r="F79" s="300">
        <f>MŽ!F9</f>
        <v>0</v>
      </c>
      <c r="G79" s="417" t="str">
        <f>MŽ!G9</f>
        <v>Heřmanův Městec</v>
      </c>
    </row>
    <row r="80" spans="1:9" ht="12.75" customHeight="1">
      <c r="A80" s="297" t="str">
        <f>MŽ!A8</f>
        <v>přípravky</v>
      </c>
      <c r="B80" s="298" t="str">
        <f>MŽ!B8</f>
        <v>3+1</v>
      </c>
      <c r="C80" s="298">
        <f>MŽ!C8</f>
        <v>0</v>
      </c>
      <c r="D80" s="298" t="str">
        <f>MŽ!D8</f>
        <v>sobota</v>
      </c>
      <c r="E80" s="299">
        <f>MŽ!E8</f>
        <v>44093</v>
      </c>
      <c r="F80" s="300">
        <f>MŽ!F8</f>
        <v>0</v>
      </c>
      <c r="G80" s="417" t="str">
        <f>MŽ!G8</f>
        <v>HRADEC KRÁLOVÉ</v>
      </c>
      <c r="H80" s="278">
        <f>MŽ!H8</f>
        <v>0</v>
      </c>
      <c r="I80" s="244">
        <f>MŽ!I8</f>
        <v>0</v>
      </c>
    </row>
    <row r="81" spans="1:9" ht="12.75" customHeight="1">
      <c r="A81" s="345" t="str">
        <f>'2.liga'!A12</f>
        <v>2.Liga</v>
      </c>
      <c r="B81" s="25">
        <f>'2.liga'!B12</f>
        <v>61010</v>
      </c>
      <c r="C81" s="25">
        <f>'2.liga'!C12</f>
        <v>3</v>
      </c>
      <c r="D81" s="25" t="str">
        <f>'2.liga'!D12</f>
        <v>sobota</v>
      </c>
      <c r="E81" s="38">
        <f>'2.liga'!E12</f>
        <v>44093</v>
      </c>
      <c r="F81" s="40">
        <f>'2.liga'!F12</f>
        <v>0.58333333333333337</v>
      </c>
      <c r="G81" s="25" t="str">
        <f>'2.liga'!G12</f>
        <v>CHLUMEC NAD CIDLINOU</v>
      </c>
      <c r="H81" s="25" t="str">
        <f>'2.liga'!H12</f>
        <v>HBC Chlumec nad Cidlinou</v>
      </c>
      <c r="I81" s="25" t="str">
        <f>'2.liga'!I12</f>
        <v>Ježci Heřmanův Městec</v>
      </c>
    </row>
    <row r="82" spans="1:9" ht="12.75" customHeight="1">
      <c r="A82" s="83" t="s">
        <v>107</v>
      </c>
      <c r="B82" s="44">
        <v>1017</v>
      </c>
      <c r="C82" s="44">
        <v>3</v>
      </c>
      <c r="D82" s="44" t="s">
        <v>12</v>
      </c>
      <c r="E82" s="61">
        <v>44093</v>
      </c>
      <c r="F82" s="223">
        <v>0.45833333333333331</v>
      </c>
      <c r="G82" s="44" t="s">
        <v>150</v>
      </c>
      <c r="H82" s="25" t="s">
        <v>143</v>
      </c>
      <c r="I82" s="25" t="s">
        <v>110</v>
      </c>
    </row>
    <row r="83" spans="1:9" ht="12.75" customHeight="1">
      <c r="A83" s="84" t="s">
        <v>117</v>
      </c>
      <c r="B83" s="90">
        <v>4039</v>
      </c>
      <c r="C83" s="90" t="s">
        <v>171</v>
      </c>
      <c r="D83" s="90" t="s">
        <v>12</v>
      </c>
      <c r="E83" s="98">
        <v>44093</v>
      </c>
      <c r="F83" s="223">
        <v>0.625</v>
      </c>
      <c r="G83" s="44" t="s">
        <v>150</v>
      </c>
      <c r="H83" s="87" t="s">
        <v>143</v>
      </c>
      <c r="I83" s="87" t="s">
        <v>110</v>
      </c>
    </row>
    <row r="84" spans="1:9" ht="12.75" customHeight="1">
      <c r="A84" s="284" t="str">
        <f>SŽ!A12</f>
        <v>SŽ</v>
      </c>
      <c r="B84" s="244">
        <f>SŽ!B12</f>
        <v>67009</v>
      </c>
      <c r="C84" s="244">
        <f>SŽ!C12</f>
        <v>3</v>
      </c>
      <c r="D84" s="244" t="str">
        <f>SŽ!D12</f>
        <v>sobota</v>
      </c>
      <c r="E84" s="245">
        <f>SŽ!E12</f>
        <v>44093</v>
      </c>
      <c r="F84" s="348">
        <f>SŽ!F12</f>
        <v>0.39583333333333331</v>
      </c>
      <c r="G84" s="253" t="str">
        <f>SŽ!G12</f>
        <v>LETOHRAD</v>
      </c>
      <c r="H84" s="247" t="str">
        <f>SŽ!H12</f>
        <v>SK Hokejbal Letohrad</v>
      </c>
      <c r="I84" s="251" t="str">
        <f>SŽ!I12</f>
        <v>HBC Autosklo-H.A.K. Pardubice - modří</v>
      </c>
    </row>
    <row r="85" spans="1:9" ht="12.75" customHeight="1">
      <c r="A85" s="83" t="s">
        <v>107</v>
      </c>
      <c r="B85" s="44">
        <v>1013</v>
      </c>
      <c r="C85" s="44">
        <v>3</v>
      </c>
      <c r="D85" s="44" t="s">
        <v>12</v>
      </c>
      <c r="E85" s="61">
        <v>44093</v>
      </c>
      <c r="F85" s="223">
        <v>0.54166666666666663</v>
      </c>
      <c r="G85" s="44" t="s">
        <v>148</v>
      </c>
      <c r="H85" s="25" t="s">
        <v>142</v>
      </c>
      <c r="I85" s="25" t="s">
        <v>111</v>
      </c>
    </row>
    <row r="86" spans="1:9" ht="12.75" customHeight="1">
      <c r="A86" s="284" t="str">
        <f>SŽ!A13</f>
        <v>SŽ</v>
      </c>
      <c r="B86" s="244">
        <f>SŽ!B13</f>
        <v>67010</v>
      </c>
      <c r="C86" s="244">
        <f>SŽ!C13</f>
        <v>3</v>
      </c>
      <c r="D86" s="244" t="str">
        <f>SŽ!D13</f>
        <v>sobota</v>
      </c>
      <c r="E86" s="245">
        <f>SŽ!E13</f>
        <v>44093</v>
      </c>
      <c r="F86" s="348">
        <f>SŽ!F13</f>
        <v>0.39583333333333331</v>
      </c>
      <c r="G86" s="250" t="str">
        <f>SŽ!G13</f>
        <v>PARDUBICE - Polabiny</v>
      </c>
      <c r="H86" s="251" t="str">
        <f>SŽ!H13</f>
        <v>HBC Autosklo-H.A.K. Pardubice - bílí</v>
      </c>
      <c r="I86" s="251" t="str">
        <f>SŽ!I13</f>
        <v>HBC Hradec Králové 1988</v>
      </c>
    </row>
    <row r="87" spans="1:9" ht="12.75" customHeight="1">
      <c r="A87" s="345" t="str">
        <f>'2.liga'!A13</f>
        <v>2.Liga</v>
      </c>
      <c r="B87" s="25">
        <f>'2.liga'!B13</f>
        <v>61011</v>
      </c>
      <c r="C87" s="25">
        <f>'2.liga'!C13</f>
        <v>3</v>
      </c>
      <c r="D87" s="25" t="str">
        <f>'2.liga'!D13</f>
        <v>sobota</v>
      </c>
      <c r="E87" s="38">
        <f>'2.liga'!E13</f>
        <v>44093</v>
      </c>
      <c r="F87" s="40">
        <f>'2.liga'!F13</f>
        <v>0.54166666666666663</v>
      </c>
      <c r="G87" s="25" t="str">
        <f>'2.liga'!G13</f>
        <v>PARDUBICE - Polabiny</v>
      </c>
      <c r="H87" s="87" t="str">
        <f>'2.liga'!H13</f>
        <v>HBC Autosklo-H.A.K. Pardubice C</v>
      </c>
      <c r="I87" s="87" t="str">
        <f>'2.liga'!I13</f>
        <v>HBC Hradec Králové 1988 B</v>
      </c>
    </row>
    <row r="88" spans="1:9" ht="12.75" customHeight="1">
      <c r="A88" s="83" t="s">
        <v>107</v>
      </c>
      <c r="B88" s="44">
        <v>1082</v>
      </c>
      <c r="C88" s="44">
        <v>14</v>
      </c>
      <c r="D88" s="226" t="s">
        <v>12</v>
      </c>
      <c r="E88" s="227">
        <v>44093</v>
      </c>
      <c r="F88" s="223">
        <v>0.66666666666666663</v>
      </c>
      <c r="G88" s="44" t="s">
        <v>106</v>
      </c>
      <c r="H88" s="25" t="s">
        <v>144</v>
      </c>
      <c r="I88" s="25" t="s">
        <v>44</v>
      </c>
    </row>
    <row r="89" spans="1:9" ht="12.75" customHeight="1">
      <c r="A89" s="284" t="str">
        <f>SŽ!A14</f>
        <v>SŽ</v>
      </c>
      <c r="B89" s="244">
        <f>SŽ!B14</f>
        <v>67011</v>
      </c>
      <c r="C89" s="244">
        <f>SŽ!C14</f>
        <v>3</v>
      </c>
      <c r="D89" s="244" t="str">
        <f>SŽ!D14</f>
        <v>sobota</v>
      </c>
      <c r="E89" s="245">
        <f>SŽ!E14</f>
        <v>44093</v>
      </c>
      <c r="F89" s="348">
        <f>SŽ!F14</f>
        <v>0.39583333333333331</v>
      </c>
      <c r="G89" s="250" t="str">
        <f>SŽ!G14</f>
        <v>PARDUBICE - Svítkov</v>
      </c>
      <c r="H89" s="251" t="str">
        <f>SŽ!H14</f>
        <v>HBC Svítkov Stars Pardubice</v>
      </c>
      <c r="I89" s="247" t="str">
        <f>SŽ!I14</f>
        <v>Ježci Heřmanův Městec</v>
      </c>
    </row>
    <row r="90" spans="1:9" ht="12.75" customHeight="1">
      <c r="A90" s="84" t="s">
        <v>117</v>
      </c>
      <c r="B90" s="90">
        <v>4131</v>
      </c>
      <c r="C90" s="90" t="s">
        <v>188</v>
      </c>
      <c r="D90" s="90" t="s">
        <v>12</v>
      </c>
      <c r="E90" s="98">
        <v>44093</v>
      </c>
      <c r="F90" s="223">
        <v>0.45833333333333331</v>
      </c>
      <c r="G90" s="90" t="s">
        <v>108</v>
      </c>
      <c r="H90" s="87" t="s">
        <v>109</v>
      </c>
      <c r="I90" s="87" t="s">
        <v>17</v>
      </c>
    </row>
    <row r="91" spans="1:9" ht="12.75" customHeight="1">
      <c r="A91" s="83" t="s">
        <v>107</v>
      </c>
      <c r="B91" s="44">
        <v>1018</v>
      </c>
      <c r="C91" s="44">
        <v>3</v>
      </c>
      <c r="D91" s="44" t="s">
        <v>12</v>
      </c>
      <c r="E91" s="61">
        <v>44093</v>
      </c>
      <c r="F91" s="223">
        <v>0.70833333333333337</v>
      </c>
      <c r="G91" s="232" t="s">
        <v>108</v>
      </c>
      <c r="H91" s="25" t="s">
        <v>109</v>
      </c>
      <c r="I91" s="25" t="s">
        <v>17</v>
      </c>
    </row>
    <row r="92" spans="1:9" ht="12.75" customHeight="1">
      <c r="A92" s="83" t="s">
        <v>107</v>
      </c>
      <c r="B92" s="44">
        <v>1015</v>
      </c>
      <c r="C92" s="44">
        <v>3</v>
      </c>
      <c r="D92" s="44" t="s">
        <v>12</v>
      </c>
      <c r="E92" s="61">
        <v>44093</v>
      </c>
      <c r="F92" s="223">
        <v>0.45833333333333331</v>
      </c>
      <c r="G92" s="44" t="s">
        <v>102</v>
      </c>
      <c r="H92" s="25" t="s">
        <v>158</v>
      </c>
      <c r="I92" s="25" t="s">
        <v>113</v>
      </c>
    </row>
    <row r="93" spans="1:9" ht="12.75" customHeight="1">
      <c r="A93" s="84" t="s">
        <v>117</v>
      </c>
      <c r="B93" s="90">
        <v>4120</v>
      </c>
      <c r="C93" s="90" t="s">
        <v>187</v>
      </c>
      <c r="D93" s="90" t="s">
        <v>12</v>
      </c>
      <c r="E93" s="98">
        <v>44093</v>
      </c>
      <c r="F93" s="223">
        <v>0.58333333333333337</v>
      </c>
      <c r="G93" s="44" t="s">
        <v>161</v>
      </c>
      <c r="H93" s="87" t="s">
        <v>152</v>
      </c>
      <c r="I93" s="87" t="s">
        <v>157</v>
      </c>
    </row>
    <row r="94" spans="1:9" ht="12.75" customHeight="1">
      <c r="A94" s="284" t="str">
        <f>SŽ!A15</f>
        <v>SŽ</v>
      </c>
      <c r="B94" s="244">
        <f>SŽ!B15</f>
        <v>67012</v>
      </c>
      <c r="C94" s="244">
        <f>SŽ!C15</f>
        <v>3</v>
      </c>
      <c r="D94" s="244" t="str">
        <f>SŽ!D15</f>
        <v>sobota</v>
      </c>
      <c r="E94" s="245">
        <f>SŽ!E15</f>
        <v>44093</v>
      </c>
      <c r="F94" s="348">
        <f>SŽ!F15</f>
        <v>0.39583333333333331</v>
      </c>
      <c r="G94" s="364" t="str">
        <f>SŽ!G15</f>
        <v>SVITAVY - zimn. st.</v>
      </c>
      <c r="H94" s="414" t="str">
        <f>SŽ!H15</f>
        <v>TJ Sršni Svitavy</v>
      </c>
      <c r="I94" s="409" t="str">
        <f>SŽ!I15</f>
        <v>HBC Rangers Opočno</v>
      </c>
    </row>
    <row r="95" spans="1:9" ht="12.75" customHeight="1">
      <c r="A95" s="84" t="s">
        <v>117</v>
      </c>
      <c r="B95" s="90">
        <v>4117</v>
      </c>
      <c r="C95" s="90" t="s">
        <v>187</v>
      </c>
      <c r="D95" s="90" t="s">
        <v>12</v>
      </c>
      <c r="E95" s="98">
        <v>44093</v>
      </c>
      <c r="F95" s="223">
        <v>0.60416666666666663</v>
      </c>
      <c r="G95" s="44" t="s">
        <v>104</v>
      </c>
      <c r="H95" s="87" t="s">
        <v>45</v>
      </c>
      <c r="I95" s="87" t="s">
        <v>154</v>
      </c>
    </row>
    <row r="96" spans="1:9" ht="12.75" customHeight="1">
      <c r="A96" s="83" t="s">
        <v>107</v>
      </c>
      <c r="B96" s="44">
        <v>1014</v>
      </c>
      <c r="C96" s="44">
        <v>3</v>
      </c>
      <c r="D96" s="44" t="s">
        <v>12</v>
      </c>
      <c r="E96" s="61">
        <v>44093</v>
      </c>
      <c r="F96" s="223">
        <v>0.70833333333333337</v>
      </c>
      <c r="G96" s="44" t="s">
        <v>104</v>
      </c>
      <c r="H96" s="25" t="s">
        <v>45</v>
      </c>
      <c r="I96" s="25" t="s">
        <v>145</v>
      </c>
    </row>
    <row r="97" spans="1:9" ht="12.75" customHeight="1">
      <c r="A97" s="84" t="s">
        <v>117</v>
      </c>
      <c r="B97" s="90">
        <v>4122</v>
      </c>
      <c r="C97" s="90" t="s">
        <v>187</v>
      </c>
      <c r="D97" s="90" t="s">
        <v>12</v>
      </c>
      <c r="E97" s="98">
        <v>44093</v>
      </c>
      <c r="F97" s="223">
        <v>0.52083333333333337</v>
      </c>
      <c r="G97" s="90" t="s">
        <v>164</v>
      </c>
      <c r="H97" s="87" t="s">
        <v>155</v>
      </c>
      <c r="I97" s="232" t="s">
        <v>201</v>
      </c>
    </row>
    <row r="98" spans="1:9" ht="12.75" customHeight="1">
      <c r="A98" s="84" t="s">
        <v>117</v>
      </c>
      <c r="B98" s="90">
        <v>4129</v>
      </c>
      <c r="C98" s="90" t="s">
        <v>188</v>
      </c>
      <c r="D98" s="93" t="s">
        <v>15</v>
      </c>
      <c r="E98" s="94">
        <v>44094</v>
      </c>
      <c r="F98" s="223">
        <v>0.45833333333333331</v>
      </c>
      <c r="G98" s="90" t="s">
        <v>162</v>
      </c>
      <c r="H98" s="87" t="s">
        <v>156</v>
      </c>
      <c r="I98" s="232" t="s">
        <v>201</v>
      </c>
    </row>
    <row r="99" spans="1:9" ht="12.75" customHeight="1">
      <c r="A99" s="347" t="str">
        <f>Regionka!A16</f>
        <v>RHbL</v>
      </c>
      <c r="B99" s="55">
        <f>Regionka!B16</f>
        <v>62012</v>
      </c>
      <c r="C99" s="55">
        <f>Regionka!C16</f>
        <v>3</v>
      </c>
      <c r="D99" s="55" t="str">
        <f>Regionka!D16</f>
        <v>neděle</v>
      </c>
      <c r="E99" s="339">
        <f>Regionka!E16</f>
        <v>44094</v>
      </c>
      <c r="F99" s="342">
        <f>Regionka!F16</f>
        <v>0.4375</v>
      </c>
      <c r="G99" s="55" t="str">
        <f>Regionka!G16</f>
        <v>CHRUDIM</v>
      </c>
      <c r="H99" s="55" t="str">
        <f>Regionka!H16</f>
        <v>HBC Jokerit Chrudim</v>
      </c>
      <c r="I99" s="55" t="str">
        <f>Regionka!I16</f>
        <v>Delta Pardubice</v>
      </c>
    </row>
    <row r="100" spans="1:9" ht="12.75" customHeight="1">
      <c r="A100" s="23" t="s">
        <v>58</v>
      </c>
      <c r="B100" s="1">
        <v>5208</v>
      </c>
      <c r="C100" s="1">
        <v>2</v>
      </c>
      <c r="D100" s="1" t="s">
        <v>15</v>
      </c>
      <c r="E100" s="9">
        <v>44094</v>
      </c>
      <c r="F100" s="221">
        <v>0.58333333333333337</v>
      </c>
      <c r="G100" s="232" t="s">
        <v>149</v>
      </c>
      <c r="H100" s="87" t="s">
        <v>145</v>
      </c>
      <c r="I100" s="87" t="s">
        <v>144</v>
      </c>
    </row>
    <row r="101" spans="1:9" ht="12.75" customHeight="1">
      <c r="A101" s="84" t="s">
        <v>117</v>
      </c>
      <c r="B101" s="90">
        <v>4127</v>
      </c>
      <c r="C101" s="90" t="s">
        <v>188</v>
      </c>
      <c r="D101" s="93" t="s">
        <v>15</v>
      </c>
      <c r="E101" s="94">
        <v>44094</v>
      </c>
      <c r="F101" s="223">
        <v>0.45833333333333331</v>
      </c>
      <c r="G101" s="44" t="s">
        <v>150</v>
      </c>
      <c r="H101" s="87" t="s">
        <v>143</v>
      </c>
      <c r="I101" s="87" t="s">
        <v>157</v>
      </c>
    </row>
    <row r="102" spans="1:9" ht="12.75" customHeight="1">
      <c r="A102" s="23" t="s">
        <v>51</v>
      </c>
      <c r="B102" s="1">
        <v>5008</v>
      </c>
      <c r="C102" s="1">
        <v>2</v>
      </c>
      <c r="D102" s="1" t="s">
        <v>15</v>
      </c>
      <c r="E102" s="9">
        <v>44094</v>
      </c>
      <c r="F102" s="221">
        <v>0.66666666666666663</v>
      </c>
      <c r="G102" s="232" t="s">
        <v>150</v>
      </c>
      <c r="H102" s="232" t="s">
        <v>143</v>
      </c>
      <c r="I102" s="232" t="s">
        <v>44</v>
      </c>
    </row>
    <row r="103" spans="1:9" ht="12.75" customHeight="1">
      <c r="A103" s="23" t="s">
        <v>58</v>
      </c>
      <c r="B103" s="1">
        <v>5209</v>
      </c>
      <c r="C103" s="1">
        <v>2</v>
      </c>
      <c r="D103" s="1" t="s">
        <v>15</v>
      </c>
      <c r="E103" s="9">
        <v>44094</v>
      </c>
      <c r="F103" s="221">
        <v>0.54166666666666663</v>
      </c>
      <c r="G103" s="232" t="s">
        <v>210</v>
      </c>
      <c r="H103" s="87" t="s">
        <v>205</v>
      </c>
      <c r="I103" s="87" t="s">
        <v>204</v>
      </c>
    </row>
    <row r="104" spans="1:9" ht="12.75" customHeight="1">
      <c r="A104" s="344" t="str">
        <f>'2.liga'!A14</f>
        <v>2.Liga</v>
      </c>
      <c r="B104" s="232">
        <f>'2.liga'!B14</f>
        <v>61012</v>
      </c>
      <c r="C104" s="232">
        <f>'2.liga'!C14</f>
        <v>3</v>
      </c>
      <c r="D104" s="232" t="str">
        <f>'2.liga'!D14</f>
        <v>neděle</v>
      </c>
      <c r="E104" s="341">
        <f>'2.liga'!E14</f>
        <v>44094</v>
      </c>
      <c r="F104" s="5">
        <f>'2.liga'!F14</f>
        <v>0.45833333333333331</v>
      </c>
      <c r="G104" s="232" t="str">
        <f>'2.liga'!G14</f>
        <v>LETOHRAD</v>
      </c>
      <c r="H104" s="87" t="str">
        <f>'2.liga'!H14</f>
        <v>SK Hokejbal Žamberk</v>
      </c>
      <c r="I104" s="87" t="str">
        <f>'2.liga'!I14</f>
        <v xml:space="preserve">1.HBC Svitavy </v>
      </c>
    </row>
    <row r="105" spans="1:9" ht="12.75" customHeight="1">
      <c r="A105" s="83" t="s">
        <v>107</v>
      </c>
      <c r="B105" s="44">
        <v>1019</v>
      </c>
      <c r="C105" s="44">
        <v>4</v>
      </c>
      <c r="D105" s="93" t="str">
        <f>TEXT(E105,"DDDD")</f>
        <v>neděle</v>
      </c>
      <c r="E105" s="94">
        <v>44094</v>
      </c>
      <c r="F105" s="223">
        <v>0.45833333333333331</v>
      </c>
      <c r="G105" s="44" t="s">
        <v>148</v>
      </c>
      <c r="H105" s="25" t="s">
        <v>142</v>
      </c>
      <c r="I105" s="25" t="s">
        <v>145</v>
      </c>
    </row>
    <row r="106" spans="1:9" ht="12.75" customHeight="1">
      <c r="A106" s="347" t="str">
        <f>Regionka!A14</f>
        <v>RHbL</v>
      </c>
      <c r="B106" s="55">
        <f>Regionka!B14</f>
        <v>62010</v>
      </c>
      <c r="C106" s="55">
        <f>Regionka!C14</f>
        <v>3</v>
      </c>
      <c r="D106" s="55" t="str">
        <f>Regionka!D14</f>
        <v>neděle</v>
      </c>
      <c r="E106" s="339">
        <f>Regionka!E14</f>
        <v>44094</v>
      </c>
      <c r="F106" s="342">
        <f>Regionka!F14</f>
        <v>0.70833333333333337</v>
      </c>
      <c r="G106" s="55" t="str">
        <f>Regionka!G14</f>
        <v>PARDUBICE - Polabiny</v>
      </c>
      <c r="H106" s="55" t="str">
        <f>Regionka!H14</f>
        <v>HBC Autosklo-H.A.K. Pardubice D</v>
      </c>
      <c r="I106" s="55" t="str">
        <f>Regionka!I14</f>
        <v>HBC Opatovice nad Labem</v>
      </c>
    </row>
    <row r="107" spans="1:9" ht="12.75" customHeight="1">
      <c r="A107" s="23" t="s">
        <v>51</v>
      </c>
      <c r="B107" s="1">
        <v>5009</v>
      </c>
      <c r="C107" s="1">
        <v>2</v>
      </c>
      <c r="D107" s="1" t="s">
        <v>15</v>
      </c>
      <c r="E107" s="9">
        <v>44094</v>
      </c>
      <c r="F107" s="221">
        <v>0.58333333333333337</v>
      </c>
      <c r="G107" s="232" t="s">
        <v>105</v>
      </c>
      <c r="H107" s="232" t="s">
        <v>17</v>
      </c>
      <c r="I107" s="232" t="s">
        <v>196</v>
      </c>
    </row>
    <row r="108" spans="1:9" ht="12.75" customHeight="1">
      <c r="A108" s="37" t="s">
        <v>60</v>
      </c>
      <c r="B108" s="25">
        <v>2011</v>
      </c>
      <c r="C108" s="25">
        <v>3</v>
      </c>
      <c r="D108" s="87" t="s">
        <v>15</v>
      </c>
      <c r="E108" s="97">
        <v>44094</v>
      </c>
      <c r="F108" s="224">
        <v>0.58333333333333337</v>
      </c>
      <c r="G108" s="226" t="s">
        <v>436</v>
      </c>
      <c r="H108" s="25" t="s">
        <v>200</v>
      </c>
      <c r="I108" s="25" t="s">
        <v>156</v>
      </c>
    </row>
    <row r="109" spans="1:9" ht="12.75" customHeight="1">
      <c r="A109" s="37" t="s">
        <v>60</v>
      </c>
      <c r="B109" s="25">
        <v>2010</v>
      </c>
      <c r="C109" s="25">
        <v>3</v>
      </c>
      <c r="D109" s="87" t="s">
        <v>15</v>
      </c>
      <c r="E109" s="97">
        <v>44094</v>
      </c>
      <c r="F109" s="224">
        <v>0.45833333333333331</v>
      </c>
      <c r="G109" s="25" t="s">
        <v>197</v>
      </c>
      <c r="H109" s="25" t="s">
        <v>198</v>
      </c>
      <c r="I109" s="25" t="s">
        <v>155</v>
      </c>
    </row>
    <row r="110" spans="1:9" ht="12.75" customHeight="1">
      <c r="A110" s="84" t="s">
        <v>117</v>
      </c>
      <c r="B110" s="90">
        <v>4126</v>
      </c>
      <c r="C110" s="90" t="s">
        <v>188</v>
      </c>
      <c r="D110" s="93" t="s">
        <v>15</v>
      </c>
      <c r="E110" s="94">
        <v>44094</v>
      </c>
      <c r="F110" s="223">
        <v>0.45833333333333331</v>
      </c>
      <c r="G110" s="44" t="s">
        <v>102</v>
      </c>
      <c r="H110" s="87" t="s">
        <v>158</v>
      </c>
      <c r="I110" s="87" t="s">
        <v>154</v>
      </c>
    </row>
    <row r="111" spans="1:9" ht="12.75" customHeight="1">
      <c r="A111" s="23" t="s">
        <v>51</v>
      </c>
      <c r="B111" s="1">
        <v>5006</v>
      </c>
      <c r="C111" s="1">
        <v>2</v>
      </c>
      <c r="D111" s="1" t="s">
        <v>15</v>
      </c>
      <c r="E111" s="9">
        <v>44094</v>
      </c>
      <c r="F111" s="221">
        <v>0.5625</v>
      </c>
      <c r="G111" s="232" t="s">
        <v>102</v>
      </c>
      <c r="H111" s="232" t="s">
        <v>158</v>
      </c>
      <c r="I111" s="232" t="s">
        <v>207</v>
      </c>
    </row>
    <row r="112" spans="1:9" ht="12.75" customHeight="1">
      <c r="A112" s="23" t="s">
        <v>51</v>
      </c>
      <c r="B112" s="1">
        <v>5007</v>
      </c>
      <c r="C112" s="1">
        <v>2</v>
      </c>
      <c r="D112" s="1" t="s">
        <v>15</v>
      </c>
      <c r="E112" s="9">
        <v>44094</v>
      </c>
      <c r="F112" s="221">
        <v>0.5</v>
      </c>
      <c r="G112" s="232" t="s">
        <v>103</v>
      </c>
      <c r="H112" s="232" t="s">
        <v>201</v>
      </c>
      <c r="I112" s="232" t="s">
        <v>208</v>
      </c>
    </row>
    <row r="113" spans="1:9" ht="12.75" customHeight="1">
      <c r="A113" s="347" t="str">
        <f>Regionka!A13</f>
        <v>RHbL</v>
      </c>
      <c r="B113" s="55">
        <f>Regionka!B13</f>
        <v>62009</v>
      </c>
      <c r="C113" s="55">
        <f>Regionka!C13</f>
        <v>3</v>
      </c>
      <c r="D113" s="55" t="str">
        <f>Regionka!D13</f>
        <v>neděle</v>
      </c>
      <c r="E113" s="339">
        <f>Regionka!E13</f>
        <v>44094</v>
      </c>
      <c r="F113" s="342">
        <f>Regionka!F13</f>
        <v>0.58333333333333337</v>
      </c>
      <c r="G113" s="55" t="str">
        <f>Regionka!G13</f>
        <v>PRACHOVICE</v>
      </c>
      <c r="H113" s="55" t="str">
        <f>Regionka!H13</f>
        <v>SK PRACHOVICE</v>
      </c>
      <c r="I113" s="55" t="str">
        <f>Regionka!I13</f>
        <v>TJ Lokomotiva Česká Třebová B</v>
      </c>
    </row>
    <row r="114" spans="1:9" ht="12.75" customHeight="1">
      <c r="A114" s="84" t="s">
        <v>117</v>
      </c>
      <c r="B114" s="90">
        <v>4160</v>
      </c>
      <c r="C114" s="90" t="s">
        <v>190</v>
      </c>
      <c r="D114" s="93" t="s">
        <v>15</v>
      </c>
      <c r="E114" s="94">
        <v>44094</v>
      </c>
      <c r="F114" s="223">
        <v>0.45833333333333331</v>
      </c>
      <c r="G114" s="44" t="s">
        <v>161</v>
      </c>
      <c r="H114" s="87" t="s">
        <v>152</v>
      </c>
      <c r="I114" s="87" t="s">
        <v>109</v>
      </c>
    </row>
    <row r="115" spans="1:9" ht="12.75" customHeight="1">
      <c r="A115" s="37" t="s">
        <v>60</v>
      </c>
      <c r="B115" s="25">
        <v>2012</v>
      </c>
      <c r="C115" s="25">
        <v>3</v>
      </c>
      <c r="D115" s="87" t="s">
        <v>15</v>
      </c>
      <c r="E115" s="97">
        <v>44094</v>
      </c>
      <c r="F115" s="224">
        <v>0.625</v>
      </c>
      <c r="G115" s="25" t="s">
        <v>195</v>
      </c>
      <c r="H115" s="25" t="s">
        <v>196</v>
      </c>
      <c r="I115" s="87" t="s">
        <v>154</v>
      </c>
    </row>
    <row r="116" spans="1:9" ht="12.75" customHeight="1">
      <c r="A116" s="23" t="s">
        <v>58</v>
      </c>
      <c r="B116" s="1">
        <v>5207</v>
      </c>
      <c r="C116" s="1">
        <v>2</v>
      </c>
      <c r="D116" s="1" t="s">
        <v>15</v>
      </c>
      <c r="E116" s="9">
        <v>44094</v>
      </c>
      <c r="F116" s="221">
        <v>0.58333333333333337</v>
      </c>
      <c r="G116" s="232" t="s">
        <v>213</v>
      </c>
      <c r="H116" s="87" t="s">
        <v>203</v>
      </c>
      <c r="I116" s="87" t="s">
        <v>202</v>
      </c>
    </row>
    <row r="117" spans="1:9" ht="12.75" customHeight="1">
      <c r="A117" s="347" t="str">
        <f>Regionka!A15</f>
        <v>RHbL</v>
      </c>
      <c r="B117" s="55">
        <f>Regionka!B15</f>
        <v>62011</v>
      </c>
      <c r="C117" s="55">
        <f>Regionka!C15</f>
        <v>3</v>
      </c>
      <c r="D117" s="55" t="str">
        <f>Regionka!D15</f>
        <v>neděle</v>
      </c>
      <c r="E117" s="339">
        <f>Regionka!E15</f>
        <v>44094</v>
      </c>
      <c r="F117" s="342">
        <f>Regionka!F15</f>
        <v>0.70833333333333337</v>
      </c>
      <c r="G117" s="55" t="str">
        <f>Regionka!G15</f>
        <v>SVITAVY - zimn. st.</v>
      </c>
      <c r="H117" s="55" t="str">
        <f>Regionka!H15</f>
        <v>TJ Sršni Svitavy</v>
      </c>
      <c r="I117" s="55" t="str">
        <f>Regionka!I15</f>
        <v>HC Jestřábi Přelouč B</v>
      </c>
    </row>
    <row r="118" spans="1:9" ht="12.75" customHeight="1">
      <c r="A118" s="83" t="s">
        <v>107</v>
      </c>
      <c r="B118" s="44">
        <v>1020</v>
      </c>
      <c r="C118" s="44">
        <v>4</v>
      </c>
      <c r="D118" s="93" t="str">
        <f>TEXT(E118,"DDDD")</f>
        <v>neděle</v>
      </c>
      <c r="E118" s="94">
        <v>44094</v>
      </c>
      <c r="F118" s="223">
        <v>0.4375</v>
      </c>
      <c r="G118" s="44" t="s">
        <v>104</v>
      </c>
      <c r="H118" s="25" t="s">
        <v>45</v>
      </c>
      <c r="I118" s="25" t="s">
        <v>111</v>
      </c>
    </row>
    <row r="119" spans="1:9" ht="12.75" customHeight="1">
      <c r="A119" s="84" t="s">
        <v>117</v>
      </c>
      <c r="B119" s="90">
        <v>4125</v>
      </c>
      <c r="C119" s="90" t="s">
        <v>188</v>
      </c>
      <c r="D119" s="93" t="s">
        <v>15</v>
      </c>
      <c r="E119" s="94">
        <v>44094</v>
      </c>
      <c r="F119" s="223">
        <v>0.54166666666666663</v>
      </c>
      <c r="G119" s="44" t="s">
        <v>104</v>
      </c>
      <c r="H119" s="87" t="s">
        <v>45</v>
      </c>
      <c r="I119" s="87" t="s">
        <v>153</v>
      </c>
    </row>
    <row r="120" spans="1:9" ht="12.75" customHeight="1">
      <c r="A120" s="84" t="s">
        <v>117</v>
      </c>
      <c r="B120" s="90">
        <v>4130</v>
      </c>
      <c r="C120" s="90" t="s">
        <v>188</v>
      </c>
      <c r="D120" s="93" t="s">
        <v>15</v>
      </c>
      <c r="E120" s="94">
        <v>44094</v>
      </c>
      <c r="F120" s="223">
        <v>0.54166666666666663</v>
      </c>
      <c r="G120" s="90" t="s">
        <v>164</v>
      </c>
      <c r="H120" s="87" t="s">
        <v>155</v>
      </c>
      <c r="I120" s="87" t="s">
        <v>44</v>
      </c>
    </row>
    <row r="121" spans="1:9" ht="12.75" customHeight="1">
      <c r="A121" s="23" t="s">
        <v>58</v>
      </c>
      <c r="B121" s="1">
        <v>5255</v>
      </c>
      <c r="C121" s="1">
        <v>11</v>
      </c>
      <c r="D121" s="228" t="s">
        <v>15</v>
      </c>
      <c r="E121" s="229">
        <v>44094</v>
      </c>
      <c r="F121" s="24" t="s">
        <v>489</v>
      </c>
      <c r="G121" s="232" t="s">
        <v>164</v>
      </c>
      <c r="H121" s="87" t="s">
        <v>155</v>
      </c>
      <c r="I121" s="87" t="s">
        <v>377</v>
      </c>
    </row>
    <row r="122" spans="1:9" ht="12.75" customHeight="1">
      <c r="A122" s="83" t="s">
        <v>107</v>
      </c>
      <c r="B122" s="44">
        <v>1022</v>
      </c>
      <c r="C122" s="44">
        <v>4</v>
      </c>
      <c r="D122" s="226" t="s">
        <v>52</v>
      </c>
      <c r="E122" s="227">
        <v>44099</v>
      </c>
      <c r="F122" s="223">
        <v>0.8125</v>
      </c>
      <c r="G122" s="44" t="s">
        <v>106</v>
      </c>
      <c r="H122" s="25" t="s">
        <v>144</v>
      </c>
      <c r="I122" s="25" t="s">
        <v>158</v>
      </c>
    </row>
    <row r="123" spans="1:9" ht="12.75" customHeight="1">
      <c r="A123" s="284" t="str">
        <f>SŽ!A18</f>
        <v>SŽ</v>
      </c>
      <c r="B123" s="244">
        <f>SŽ!B18</f>
        <v>67015</v>
      </c>
      <c r="C123" s="244">
        <f>SŽ!C18</f>
        <v>4</v>
      </c>
      <c r="D123" s="244" t="str">
        <f>SŽ!D18</f>
        <v>sobota</v>
      </c>
      <c r="E123" s="245">
        <f>SŽ!E18</f>
        <v>44100</v>
      </c>
      <c r="F123" s="348">
        <f>SŽ!F18</f>
        <v>0.41666666666666669</v>
      </c>
      <c r="G123" s="92" t="str">
        <f>SŽ!G18</f>
        <v>HEŘMANŮV MĚSTEC</v>
      </c>
      <c r="H123" s="247" t="str">
        <f>SŽ!H18</f>
        <v>Ježci Heřmanův Městec</v>
      </c>
      <c r="I123" s="251" t="str">
        <f>SŽ!I18</f>
        <v>HBC Hradec Králové 1988</v>
      </c>
    </row>
    <row r="124" spans="1:9" ht="12.75" customHeight="1">
      <c r="A124" s="84" t="s">
        <v>117</v>
      </c>
      <c r="B124" s="90">
        <v>4239</v>
      </c>
      <c r="C124" s="90" t="s">
        <v>172</v>
      </c>
      <c r="D124" s="90" t="s">
        <v>12</v>
      </c>
      <c r="E124" s="98">
        <v>44100</v>
      </c>
      <c r="F124" s="223">
        <v>0.54166666666666663</v>
      </c>
      <c r="G124" s="90" t="s">
        <v>163</v>
      </c>
      <c r="H124" s="87" t="s">
        <v>153</v>
      </c>
      <c r="I124" s="87" t="s">
        <v>111</v>
      </c>
    </row>
    <row r="125" spans="1:9" ht="12.75" customHeight="1">
      <c r="A125" s="344" t="str">
        <f>'2.liga'!A18</f>
        <v>2.Liga</v>
      </c>
      <c r="B125" s="232">
        <f>'2.liga'!B18</f>
        <v>61016</v>
      </c>
      <c r="C125" s="232">
        <f>'2.liga'!C18</f>
        <v>4</v>
      </c>
      <c r="D125" s="232" t="str">
        <f>'2.liga'!D18</f>
        <v>sobota</v>
      </c>
      <c r="E125" s="341">
        <f>'2.liga'!E18</f>
        <v>44100</v>
      </c>
      <c r="F125" s="5">
        <f>'2.liga'!F18</f>
        <v>0.66666666666666663</v>
      </c>
      <c r="G125" s="92" t="str">
        <f>'2.liga'!G18</f>
        <v>HEŘMANŮV MĚSTEC</v>
      </c>
      <c r="H125" s="87" t="str">
        <f>'2.liga'!H18</f>
        <v>Ježci Heřmanův Městec</v>
      </c>
      <c r="I125" s="87" t="str">
        <f>'2.liga'!I18</f>
        <v>TJ Lokomotiva Česká Třebová</v>
      </c>
    </row>
    <row r="126" spans="1:9" ht="12.75" customHeight="1">
      <c r="A126" s="83" t="s">
        <v>107</v>
      </c>
      <c r="B126" s="44">
        <v>1021</v>
      </c>
      <c r="C126" s="44">
        <v>4</v>
      </c>
      <c r="D126" s="44" t="s">
        <v>12</v>
      </c>
      <c r="E126" s="61">
        <v>44100</v>
      </c>
      <c r="F126" s="223">
        <v>0.54166666666666663</v>
      </c>
      <c r="G126" s="90" t="s">
        <v>112</v>
      </c>
      <c r="H126" s="25" t="s">
        <v>113</v>
      </c>
      <c r="I126" s="25" t="s">
        <v>44</v>
      </c>
    </row>
    <row r="127" spans="1:9" ht="12.75" customHeight="1">
      <c r="A127" s="344" t="str">
        <f>'2.liga'!A17</f>
        <v>2.Liga</v>
      </c>
      <c r="B127" s="232">
        <f>'2.liga'!B17</f>
        <v>61015</v>
      </c>
      <c r="C127" s="232">
        <f>'2.liga'!C17</f>
        <v>4</v>
      </c>
      <c r="D127" s="232" t="str">
        <f>'2.liga'!D17</f>
        <v>sobota</v>
      </c>
      <c r="E127" s="341">
        <f>'2.liga'!E17</f>
        <v>44100</v>
      </c>
      <c r="F127" s="5">
        <f>'2.liga'!F17</f>
        <v>0.66666666666666663</v>
      </c>
      <c r="G127" s="92" t="str">
        <f>'2.liga'!G17</f>
        <v>HRADEC KRÁLOVÉ</v>
      </c>
      <c r="H127" s="87" t="str">
        <f>'2.liga'!H17</f>
        <v>HBC Hradec Králové 1988 B</v>
      </c>
      <c r="I127" s="87" t="str">
        <f>'2.liga'!I17</f>
        <v>HBC Chlumec nad Cidlinou</v>
      </c>
    </row>
    <row r="128" spans="1:9" ht="12.75" customHeight="1">
      <c r="A128" s="83" t="s">
        <v>107</v>
      </c>
      <c r="B128" s="44">
        <v>1089</v>
      </c>
      <c r="C128" s="44">
        <v>15</v>
      </c>
      <c r="D128" s="226" t="s">
        <v>12</v>
      </c>
      <c r="E128" s="227">
        <v>44100</v>
      </c>
      <c r="F128" s="223">
        <v>0.45833333333333331</v>
      </c>
      <c r="G128" s="90" t="s">
        <v>150</v>
      </c>
      <c r="H128" s="25" t="s">
        <v>143</v>
      </c>
      <c r="I128" s="25" t="s">
        <v>17</v>
      </c>
    </row>
    <row r="129" spans="1:9" ht="12.75" customHeight="1">
      <c r="A129" s="84" t="s">
        <v>117</v>
      </c>
      <c r="B129" s="90">
        <v>4014</v>
      </c>
      <c r="C129" s="90" t="s">
        <v>168</v>
      </c>
      <c r="D129" s="226" t="s">
        <v>12</v>
      </c>
      <c r="E129" s="227">
        <v>44100</v>
      </c>
      <c r="F129" s="223">
        <v>0.625</v>
      </c>
      <c r="G129" s="90" t="s">
        <v>150</v>
      </c>
      <c r="H129" s="87" t="s">
        <v>143</v>
      </c>
      <c r="I129" s="87" t="s">
        <v>17</v>
      </c>
    </row>
    <row r="130" spans="1:9" ht="12.75" customHeight="1">
      <c r="A130" s="284" t="str">
        <f>SŽ!A19</f>
        <v>SŽ</v>
      </c>
      <c r="B130" s="244">
        <f>SŽ!B19</f>
        <v>67016</v>
      </c>
      <c r="C130" s="244">
        <f>SŽ!C19</f>
        <v>4</v>
      </c>
      <c r="D130" s="244" t="str">
        <f>SŽ!D19</f>
        <v>sobota</v>
      </c>
      <c r="E130" s="245">
        <f>SŽ!E19</f>
        <v>44100</v>
      </c>
      <c r="F130" s="348">
        <f>SŽ!F19</f>
        <v>0.39583333333333331</v>
      </c>
      <c r="G130" s="253" t="str">
        <f>SŽ!G19</f>
        <v>LETOHRAD</v>
      </c>
      <c r="H130" s="247" t="str">
        <f>SŽ!H19</f>
        <v>SK Hokejbal Letohrad</v>
      </c>
      <c r="I130" s="251" t="str">
        <f>SŽ!I19</f>
        <v>HBC Autosklo-H.A.K. Pardubice - bílí</v>
      </c>
    </row>
    <row r="131" spans="1:9" ht="12.75" customHeight="1">
      <c r="A131" s="297" t="str">
        <f>MŽ!A11</f>
        <v>Mini</v>
      </c>
      <c r="B131" s="301">
        <f>MŽ!B11</f>
        <v>0</v>
      </c>
      <c r="C131" s="301">
        <f>MŽ!C11</f>
        <v>0</v>
      </c>
      <c r="D131" s="301" t="str">
        <f>MŽ!D11</f>
        <v>sobota</v>
      </c>
      <c r="E131" s="302">
        <f>MŽ!E11</f>
        <v>44100</v>
      </c>
      <c r="F131" s="303">
        <f>MŽ!F11</f>
        <v>0</v>
      </c>
      <c r="G131" s="403" t="str">
        <f>MŽ!G11</f>
        <v>PARDUBICE - Polabiny</v>
      </c>
      <c r="H131" s="244">
        <f>MŽ!H11</f>
        <v>0</v>
      </c>
      <c r="I131" s="244">
        <f>MŽ!I11</f>
        <v>0</v>
      </c>
    </row>
    <row r="132" spans="1:9" ht="12.75" customHeight="1">
      <c r="A132" s="284" t="str">
        <f>SŽ!A16</f>
        <v>SŽ</v>
      </c>
      <c r="B132" s="244">
        <f>SŽ!B16</f>
        <v>67013</v>
      </c>
      <c r="C132" s="244">
        <f>SŽ!C16</f>
        <v>4</v>
      </c>
      <c r="D132" s="244" t="str">
        <f>SŽ!D16</f>
        <v>sobota</v>
      </c>
      <c r="E132" s="245">
        <f>SŽ!E16</f>
        <v>44100</v>
      </c>
      <c r="F132" s="372">
        <f>SŽ!F16</f>
        <v>0.54166666666666663</v>
      </c>
      <c r="G132" s="250" t="str">
        <f>SŽ!G16</f>
        <v>PARDUBICE - Polabiny</v>
      </c>
      <c r="H132" s="251" t="str">
        <f>SŽ!H16</f>
        <v>HBC Autosklo-H.A.K. Pardubice - modří</v>
      </c>
      <c r="I132" s="247" t="str">
        <f>SŽ!I16</f>
        <v>TJ Sršni Svitavy</v>
      </c>
    </row>
    <row r="133" spans="1:9" ht="12.75" customHeight="1">
      <c r="A133" s="284" t="str">
        <f>SŽ!A17</f>
        <v>SŽ</v>
      </c>
      <c r="B133" s="244">
        <f>SŽ!B17</f>
        <v>67014</v>
      </c>
      <c r="C133" s="244">
        <f>SŽ!C17</f>
        <v>4</v>
      </c>
      <c r="D133" s="244" t="str">
        <f>SŽ!D17</f>
        <v>sobota</v>
      </c>
      <c r="E133" s="245">
        <f>SŽ!E17</f>
        <v>44100</v>
      </c>
      <c r="F133" s="348">
        <f>SŽ!F17</f>
        <v>0.39583333333333331</v>
      </c>
      <c r="G133" s="250" t="str">
        <f>SŽ!G17</f>
        <v>PARDUBICE - Svítkov</v>
      </c>
      <c r="H133" s="251" t="str">
        <f>SŽ!H17</f>
        <v>HBC Svítkov Stars Pardubice</v>
      </c>
      <c r="I133" s="251" t="str">
        <f>SŽ!I17</f>
        <v>HBC Rangers Opočno</v>
      </c>
    </row>
    <row r="134" spans="1:9" ht="12.75" customHeight="1">
      <c r="A134" s="84" t="s">
        <v>117</v>
      </c>
      <c r="B134" s="90">
        <v>4209</v>
      </c>
      <c r="C134" s="90" t="s">
        <v>40</v>
      </c>
      <c r="D134" s="90" t="s">
        <v>12</v>
      </c>
      <c r="E134" s="98">
        <v>44100</v>
      </c>
      <c r="F134" s="223">
        <v>0.5</v>
      </c>
      <c r="G134" s="90" t="s">
        <v>160</v>
      </c>
      <c r="H134" s="87" t="s">
        <v>154</v>
      </c>
      <c r="I134" s="87" t="s">
        <v>113</v>
      </c>
    </row>
    <row r="135" spans="1:9" ht="12.75" customHeight="1">
      <c r="A135" s="84" t="s">
        <v>117</v>
      </c>
      <c r="B135" s="90">
        <v>4238</v>
      </c>
      <c r="C135" s="90" t="s">
        <v>172</v>
      </c>
      <c r="D135" s="90" t="s">
        <v>12</v>
      </c>
      <c r="E135" s="98">
        <v>44100</v>
      </c>
      <c r="F135" s="223">
        <v>0.5</v>
      </c>
      <c r="G135" s="90" t="s">
        <v>108</v>
      </c>
      <c r="H135" s="87" t="s">
        <v>109</v>
      </c>
      <c r="I135" s="87" t="s">
        <v>156</v>
      </c>
    </row>
    <row r="136" spans="1:9" ht="12.75" customHeight="1">
      <c r="A136" s="83" t="s">
        <v>107</v>
      </c>
      <c r="B136" s="44">
        <v>1090</v>
      </c>
      <c r="C136" s="44">
        <v>15</v>
      </c>
      <c r="D136" s="226" t="s">
        <v>12</v>
      </c>
      <c r="E136" s="227">
        <v>44100</v>
      </c>
      <c r="F136" s="223">
        <v>0.70833333333333337</v>
      </c>
      <c r="G136" s="92" t="s">
        <v>108</v>
      </c>
      <c r="H136" s="25" t="s">
        <v>109</v>
      </c>
      <c r="I136" s="25" t="s">
        <v>110</v>
      </c>
    </row>
    <row r="137" spans="1:9" ht="12.75" customHeight="1">
      <c r="A137" s="84" t="s">
        <v>117</v>
      </c>
      <c r="B137" s="90">
        <v>4050</v>
      </c>
      <c r="C137" s="90" t="s">
        <v>166</v>
      </c>
      <c r="D137" s="90" t="s">
        <v>12</v>
      </c>
      <c r="E137" s="98">
        <v>44100</v>
      </c>
      <c r="F137" s="223">
        <v>0.45833333333333331</v>
      </c>
      <c r="G137" s="369" t="s">
        <v>103</v>
      </c>
      <c r="H137" s="232" t="s">
        <v>201</v>
      </c>
      <c r="I137" s="87" t="s">
        <v>45</v>
      </c>
    </row>
    <row r="138" spans="1:9" ht="12.75" customHeight="1">
      <c r="A138" s="23" t="s">
        <v>51</v>
      </c>
      <c r="B138" s="1">
        <v>5016</v>
      </c>
      <c r="C138" s="1">
        <v>4</v>
      </c>
      <c r="D138" s="228" t="s">
        <v>12</v>
      </c>
      <c r="E138" s="229">
        <v>44100</v>
      </c>
      <c r="F138" s="221">
        <v>0.54166666666666663</v>
      </c>
      <c r="G138" s="92" t="s">
        <v>103</v>
      </c>
      <c r="H138" s="232" t="s">
        <v>201</v>
      </c>
      <c r="I138" s="232" t="s">
        <v>45</v>
      </c>
    </row>
    <row r="139" spans="1:9" ht="12.75" customHeight="1">
      <c r="A139" s="344" t="str">
        <f>'2.liga'!A15</f>
        <v>2.Liga</v>
      </c>
      <c r="B139" s="232">
        <f>'2.liga'!B15</f>
        <v>61013</v>
      </c>
      <c r="C139" s="232">
        <f>'2.liga'!C15</f>
        <v>4</v>
      </c>
      <c r="D139" s="232" t="str">
        <f>'2.liga'!D15</f>
        <v>sobota</v>
      </c>
      <c r="E139" s="341">
        <f>'2.liga'!E15</f>
        <v>44100</v>
      </c>
      <c r="F139" s="5">
        <f>'2.liga'!F15</f>
        <v>0.70833333333333337</v>
      </c>
      <c r="G139" s="92" t="str">
        <f>'2.liga'!G15</f>
        <v>PŘELOUČ</v>
      </c>
      <c r="H139" s="87" t="str">
        <f>'2.liga'!H15</f>
        <v xml:space="preserve">HC Jestřábi Přelouč </v>
      </c>
      <c r="I139" s="87" t="str">
        <f>'2.liga'!I15</f>
        <v>SK Hokejbal Žamberk</v>
      </c>
    </row>
    <row r="140" spans="1:9" ht="12.75" customHeight="1">
      <c r="A140" s="84" t="s">
        <v>117</v>
      </c>
      <c r="B140" s="90">
        <v>4016</v>
      </c>
      <c r="C140" s="90" t="s">
        <v>168</v>
      </c>
      <c r="D140" s="90" t="s">
        <v>12</v>
      </c>
      <c r="E140" s="98">
        <v>44100</v>
      </c>
      <c r="F140" s="223">
        <v>0.45833333333333331</v>
      </c>
      <c r="G140" s="44" t="s">
        <v>161</v>
      </c>
      <c r="H140" s="87" t="s">
        <v>152</v>
      </c>
      <c r="I140" s="87" t="s">
        <v>44</v>
      </c>
    </row>
    <row r="141" spans="1:9" ht="12.75" customHeight="1">
      <c r="A141" s="344" t="str">
        <f>'2.liga'!A16</f>
        <v>2.Liga</v>
      </c>
      <c r="B141" s="232">
        <f>'2.liga'!B16</f>
        <v>61014</v>
      </c>
      <c r="C141" s="232">
        <f>'2.liga'!C16</f>
        <v>4</v>
      </c>
      <c r="D141" s="232" t="str">
        <f>'2.liga'!D16</f>
        <v>sobota</v>
      </c>
      <c r="E141" s="341">
        <f>'2.liga'!E16</f>
        <v>44100</v>
      </c>
      <c r="F141" s="5">
        <f>'2.liga'!F16</f>
        <v>0.625</v>
      </c>
      <c r="G141" s="232" t="str">
        <f>'2.liga'!G16</f>
        <v>SVITAVY - zimn. st.</v>
      </c>
      <c r="H141" s="87" t="str">
        <f>'2.liga'!H16</f>
        <v xml:space="preserve">1.HBC Svitavy </v>
      </c>
      <c r="I141" s="87" t="str">
        <f>'2.liga'!I16</f>
        <v>HBC Autosklo-H.A.K. Pardubice C</v>
      </c>
    </row>
    <row r="142" spans="1:9" ht="12.75" customHeight="1">
      <c r="A142" s="84" t="s">
        <v>117</v>
      </c>
      <c r="B142" s="90">
        <v>4212</v>
      </c>
      <c r="C142" s="90" t="s">
        <v>40</v>
      </c>
      <c r="D142" s="90" t="s">
        <v>12</v>
      </c>
      <c r="E142" s="98">
        <v>44100</v>
      </c>
      <c r="F142" s="62" t="s">
        <v>469</v>
      </c>
      <c r="G142" s="90" t="s">
        <v>118</v>
      </c>
      <c r="H142" s="87" t="s">
        <v>157</v>
      </c>
      <c r="I142" s="87" t="s">
        <v>155</v>
      </c>
    </row>
    <row r="143" spans="1:9" ht="12.75" customHeight="1">
      <c r="A143" s="37" t="s">
        <v>60</v>
      </c>
      <c r="B143" s="25">
        <v>2047</v>
      </c>
      <c r="C143" s="25">
        <v>12</v>
      </c>
      <c r="D143" s="226" t="s">
        <v>12</v>
      </c>
      <c r="E143" s="227">
        <v>44100</v>
      </c>
      <c r="F143" s="223">
        <v>0.54166666666666663</v>
      </c>
      <c r="G143" s="25" t="s">
        <v>164</v>
      </c>
      <c r="H143" s="87" t="s">
        <v>155</v>
      </c>
      <c r="I143" s="25" t="s">
        <v>196</v>
      </c>
    </row>
    <row r="144" spans="1:9" ht="12.75" customHeight="1">
      <c r="A144" s="23" t="s">
        <v>58</v>
      </c>
      <c r="B144" s="1">
        <v>5212</v>
      </c>
      <c r="C144" s="1">
        <v>3</v>
      </c>
      <c r="D144" s="1" t="s">
        <v>15</v>
      </c>
      <c r="E144" s="9">
        <v>44101</v>
      </c>
      <c r="F144" s="221">
        <v>0.45833333333333331</v>
      </c>
      <c r="G144" s="232" t="s">
        <v>162</v>
      </c>
      <c r="H144" s="87" t="s">
        <v>204</v>
      </c>
      <c r="I144" s="87" t="s">
        <v>377</v>
      </c>
    </row>
    <row r="145" spans="1:9" ht="12.75" customHeight="1">
      <c r="A145" s="37" t="s">
        <v>60</v>
      </c>
      <c r="B145" s="25">
        <v>2014</v>
      </c>
      <c r="C145" s="25">
        <v>4</v>
      </c>
      <c r="D145" s="87" t="s">
        <v>15</v>
      </c>
      <c r="E145" s="97">
        <v>44101</v>
      </c>
      <c r="F145" s="224">
        <v>0.58333333333333337</v>
      </c>
      <c r="G145" s="25" t="s">
        <v>162</v>
      </c>
      <c r="H145" s="25" t="s">
        <v>156</v>
      </c>
      <c r="I145" s="25" t="s">
        <v>196</v>
      </c>
    </row>
    <row r="146" spans="1:9" ht="12.75" customHeight="1">
      <c r="A146" s="347" t="str">
        <f>Regionka!A19</f>
        <v>RHbL</v>
      </c>
      <c r="B146" s="55">
        <f>Regionka!B19</f>
        <v>62015</v>
      </c>
      <c r="C146" s="55">
        <f>Regionka!C19</f>
        <v>4</v>
      </c>
      <c r="D146" s="55" t="str">
        <f>Regionka!D19</f>
        <v>neděle</v>
      </c>
      <c r="E146" s="339">
        <f>Regionka!E19</f>
        <v>44101</v>
      </c>
      <c r="F146" s="342">
        <f>Regionka!F19</f>
        <v>0.54166666666666663</v>
      </c>
      <c r="G146" s="55" t="str">
        <f>Regionka!G19</f>
        <v>ČESKÁ TŘEBOVÁ</v>
      </c>
      <c r="H146" s="55" t="str">
        <f>Regionka!H19</f>
        <v>TJ Lokomotiva Česká Třebová B</v>
      </c>
      <c r="I146" s="55" t="str">
        <f>Regionka!I19</f>
        <v>HBC Autosklo-H.A.K. Pardubice D</v>
      </c>
    </row>
    <row r="147" spans="1:9" ht="12.75" customHeight="1">
      <c r="A147" s="347" t="str">
        <f>Regionka!A20</f>
        <v>RHbL</v>
      </c>
      <c r="B147" s="55">
        <f>Regionka!B20</f>
        <v>62016</v>
      </c>
      <c r="C147" s="55">
        <f>Regionka!C20</f>
        <v>4</v>
      </c>
      <c r="D147" s="55" t="str">
        <f>Regionka!D20</f>
        <v>neděle</v>
      </c>
      <c r="E147" s="339">
        <f>Regionka!E20</f>
        <v>44101</v>
      </c>
      <c r="F147" s="342">
        <f>Regionka!F20</f>
        <v>0.70833333333333337</v>
      </c>
      <c r="G147" s="91" t="str">
        <f>Regionka!G20</f>
        <v>HEŘMANŮV MĚSTEC</v>
      </c>
      <c r="H147" s="55" t="str">
        <f>Regionka!H20</f>
        <v>Ježci Heřmanův Městec B</v>
      </c>
      <c r="I147" s="55" t="str">
        <f>Regionka!I20</f>
        <v>SK PRACHOVICE</v>
      </c>
    </row>
    <row r="148" spans="1:9" ht="12.75" customHeight="1">
      <c r="A148" s="83" t="s">
        <v>107</v>
      </c>
      <c r="B148" s="44">
        <v>1005</v>
      </c>
      <c r="C148" s="44">
        <v>1</v>
      </c>
      <c r="D148" s="85" t="s">
        <v>15</v>
      </c>
      <c r="E148" s="86">
        <v>44101</v>
      </c>
      <c r="F148" s="223">
        <v>0.58333333333333337</v>
      </c>
      <c r="G148" s="44" t="s">
        <v>112</v>
      </c>
      <c r="H148" s="25" t="s">
        <v>113</v>
      </c>
      <c r="I148" s="25" t="s">
        <v>111</v>
      </c>
    </row>
    <row r="149" spans="1:9" ht="12.75" customHeight="1">
      <c r="A149" s="284" t="str">
        <f>SŽ!A4</f>
        <v>SŽ</v>
      </c>
      <c r="B149" s="244">
        <f>SŽ!B4</f>
        <v>67001</v>
      </c>
      <c r="C149" s="244">
        <f>SŽ!C4</f>
        <v>1</v>
      </c>
      <c r="D149" s="403" t="str">
        <f>SŽ!D4</f>
        <v>neděle</v>
      </c>
      <c r="E149" s="408">
        <f>SŽ!E4</f>
        <v>44101</v>
      </c>
      <c r="F149" s="372">
        <f>SŽ!F4</f>
        <v>0.41666666666666669</v>
      </c>
      <c r="G149" s="253" t="str">
        <f>SŽ!G4</f>
        <v>LETOHRAD</v>
      </c>
      <c r="H149" s="247" t="str">
        <f>SŽ!H4</f>
        <v>SK Hokejbal Letohrad</v>
      </c>
      <c r="I149" s="251" t="str">
        <f>SŽ!I4</f>
        <v>HBC Svítkov Stars Pardubice</v>
      </c>
    </row>
    <row r="150" spans="1:9" ht="12.75" customHeight="1">
      <c r="A150" s="23" t="s">
        <v>58</v>
      </c>
      <c r="B150" s="1">
        <v>5213</v>
      </c>
      <c r="C150" s="1">
        <v>3</v>
      </c>
      <c r="D150" s="1" t="s">
        <v>15</v>
      </c>
      <c r="E150" s="9">
        <v>44101</v>
      </c>
      <c r="F150" s="221">
        <v>0.41666666666666669</v>
      </c>
      <c r="G150" s="232" t="s">
        <v>106</v>
      </c>
      <c r="H150" s="87" t="s">
        <v>144</v>
      </c>
      <c r="I150" s="87" t="s">
        <v>205</v>
      </c>
    </row>
    <row r="151" spans="1:9" ht="12.75" customHeight="1">
      <c r="A151" s="23" t="s">
        <v>58</v>
      </c>
      <c r="B151" s="1">
        <v>5215</v>
      </c>
      <c r="C151" s="1">
        <v>3</v>
      </c>
      <c r="D151" s="1" t="s">
        <v>15</v>
      </c>
      <c r="E151" s="9">
        <v>44101</v>
      </c>
      <c r="F151" s="221">
        <v>0.45833333333333331</v>
      </c>
      <c r="G151" s="232" t="s">
        <v>160</v>
      </c>
      <c r="H151" s="87" t="s">
        <v>154</v>
      </c>
      <c r="I151" s="87" t="s">
        <v>203</v>
      </c>
    </row>
    <row r="152" spans="1:9" ht="12.75" customHeight="1">
      <c r="A152" s="23" t="s">
        <v>51</v>
      </c>
      <c r="B152" s="1">
        <v>5067</v>
      </c>
      <c r="C152" s="1">
        <v>14</v>
      </c>
      <c r="D152" s="228" t="s">
        <v>15</v>
      </c>
      <c r="E152" s="229">
        <v>44101</v>
      </c>
      <c r="F152" s="221">
        <v>0.58333333333333337</v>
      </c>
      <c r="G152" s="232" t="s">
        <v>105</v>
      </c>
      <c r="H152" s="232" t="s">
        <v>17</v>
      </c>
      <c r="I152" s="232" t="s">
        <v>44</v>
      </c>
    </row>
    <row r="153" spans="1:9" ht="12.75" customHeight="1">
      <c r="A153" s="304" t="str">
        <f>MŽ!A13</f>
        <v>MŽ</v>
      </c>
      <c r="B153" s="321">
        <f>MŽ!B13</f>
        <v>0</v>
      </c>
      <c r="C153" s="321">
        <f>MŽ!C13</f>
        <v>2</v>
      </c>
      <c r="D153" s="321" t="str">
        <f>MŽ!D13</f>
        <v>neděle</v>
      </c>
      <c r="E153" s="322">
        <f>MŽ!E13</f>
        <v>44101</v>
      </c>
      <c r="F153" s="323">
        <f>MŽ!F13</f>
        <v>0</v>
      </c>
      <c r="G153" s="356" t="str">
        <f>MŽ!G13</f>
        <v>POLIČKA</v>
      </c>
      <c r="H153" s="278">
        <f>MŽ!H13</f>
        <v>0</v>
      </c>
      <c r="I153" s="278">
        <f>MŽ!I13</f>
        <v>0</v>
      </c>
    </row>
    <row r="154" spans="1:9" ht="12.75" customHeight="1">
      <c r="A154" s="37" t="s">
        <v>60</v>
      </c>
      <c r="B154" s="25">
        <v>2013</v>
      </c>
      <c r="C154" s="25">
        <v>4</v>
      </c>
      <c r="D154" s="87" t="s">
        <v>15</v>
      </c>
      <c r="E154" s="97">
        <v>44101</v>
      </c>
      <c r="F154" s="224">
        <v>0.625</v>
      </c>
      <c r="G154" s="25" t="s">
        <v>103</v>
      </c>
      <c r="H154" s="25" t="s">
        <v>201</v>
      </c>
      <c r="I154" s="87" t="s">
        <v>154</v>
      </c>
    </row>
    <row r="155" spans="1:9" ht="12.75" customHeight="1">
      <c r="A155" s="347" t="str">
        <f>Regionka!A17</f>
        <v>RHbL</v>
      </c>
      <c r="B155" s="55">
        <f>Regionka!B17</f>
        <v>62013</v>
      </c>
      <c r="C155" s="55">
        <f>Regionka!C17</f>
        <v>4</v>
      </c>
      <c r="D155" s="55" t="str">
        <f>Regionka!D17</f>
        <v>neděle</v>
      </c>
      <c r="E155" s="339">
        <f>Regionka!E17</f>
        <v>44101</v>
      </c>
      <c r="F155" s="374">
        <f>Regionka!F17</f>
        <v>0.47916666666666669</v>
      </c>
      <c r="G155" s="91" t="str">
        <f>Regionka!G17</f>
        <v>PŘELOUČ</v>
      </c>
      <c r="H155" s="55" t="str">
        <f>Regionka!H17</f>
        <v>HC Jestřábi Přelouč B</v>
      </c>
      <c r="I155" s="55" t="str">
        <f>Regionka!I17</f>
        <v>Delta Pardubice</v>
      </c>
    </row>
    <row r="156" spans="1:9" ht="12.75" customHeight="1">
      <c r="A156" s="23" t="s">
        <v>58</v>
      </c>
      <c r="B156" s="1">
        <v>5214</v>
      </c>
      <c r="C156" s="1">
        <v>3</v>
      </c>
      <c r="D156" s="1" t="s">
        <v>15</v>
      </c>
      <c r="E156" s="9">
        <v>44101</v>
      </c>
      <c r="F156" s="402">
        <v>0.58333333333333337</v>
      </c>
      <c r="G156" s="92" t="s">
        <v>211</v>
      </c>
      <c r="H156" s="87" t="s">
        <v>202</v>
      </c>
      <c r="I156" s="87" t="s">
        <v>145</v>
      </c>
    </row>
    <row r="157" spans="1:9" ht="12.75" customHeight="1">
      <c r="A157" s="347" t="str">
        <f>Regionka!A18</f>
        <v>RHbL</v>
      </c>
      <c r="B157" s="55">
        <f>Regionka!B18</f>
        <v>62014</v>
      </c>
      <c r="C157" s="55">
        <f>Regionka!C18</f>
        <v>4</v>
      </c>
      <c r="D157" s="55" t="str">
        <f>Regionka!D18</f>
        <v>neděle</v>
      </c>
      <c r="E157" s="339">
        <f>Regionka!E18</f>
        <v>44101</v>
      </c>
      <c r="F157" s="342">
        <f>Regionka!F18</f>
        <v>0.70833333333333337</v>
      </c>
      <c r="G157" s="91" t="str">
        <f>Regionka!G18</f>
        <v>PŘELOUČ</v>
      </c>
      <c r="H157" s="55" t="str">
        <f>Regionka!H18</f>
        <v>HBC Opatovice nad Labem</v>
      </c>
      <c r="I157" s="55" t="str">
        <f>Regionka!I18</f>
        <v>TJ Sršni Svitavy</v>
      </c>
    </row>
    <row r="158" spans="1:9" ht="12.75" customHeight="1">
      <c r="A158" s="304" t="str">
        <f>MŽ!A12</f>
        <v>MŽ</v>
      </c>
      <c r="B158" s="321">
        <f>MŽ!B12</f>
        <v>0</v>
      </c>
      <c r="C158" s="321">
        <f>MŽ!C12</f>
        <v>2</v>
      </c>
      <c r="D158" s="321" t="str">
        <f>MŽ!D12</f>
        <v>neděle</v>
      </c>
      <c r="E158" s="322">
        <f>MŽ!E12</f>
        <v>44101</v>
      </c>
      <c r="F158" s="323">
        <f>MŽ!F12</f>
        <v>0</v>
      </c>
      <c r="G158" s="355" t="str">
        <f>MŽ!G12</f>
        <v>SVITAVY - zimn. st.</v>
      </c>
      <c r="H158" s="278">
        <f>MŽ!H12</f>
        <v>0</v>
      </c>
      <c r="I158" s="278">
        <f>MŽ!I12</f>
        <v>0</v>
      </c>
    </row>
    <row r="159" spans="1:9" ht="12.75" customHeight="1">
      <c r="A159" s="23" t="s">
        <v>58</v>
      </c>
      <c r="B159" s="1">
        <v>5211</v>
      </c>
      <c r="C159" s="1">
        <v>3</v>
      </c>
      <c r="D159" s="1" t="s">
        <v>15</v>
      </c>
      <c r="E159" s="9">
        <v>44101</v>
      </c>
      <c r="F159" s="221">
        <v>0.45833333333333331</v>
      </c>
      <c r="G159" s="232" t="s">
        <v>164</v>
      </c>
      <c r="H159" s="87" t="s">
        <v>155</v>
      </c>
      <c r="I159" s="87" t="s">
        <v>153</v>
      </c>
    </row>
    <row r="160" spans="1:9" ht="12.75" customHeight="1">
      <c r="A160" s="37" t="s">
        <v>60</v>
      </c>
      <c r="B160" s="25">
        <v>2015</v>
      </c>
      <c r="C160" s="25">
        <v>4</v>
      </c>
      <c r="D160" s="87" t="s">
        <v>15</v>
      </c>
      <c r="E160" s="97">
        <v>44101</v>
      </c>
      <c r="F160" s="224">
        <v>0.5625</v>
      </c>
      <c r="G160" s="25" t="s">
        <v>164</v>
      </c>
      <c r="H160" s="87" t="s">
        <v>155</v>
      </c>
      <c r="I160" s="25" t="s">
        <v>200</v>
      </c>
    </row>
    <row r="161" spans="1:9" ht="12.75" customHeight="1">
      <c r="A161" s="202" t="str">
        <f>'Liga žen'!A11</f>
        <v>Liga žen</v>
      </c>
      <c r="B161" s="1">
        <f>'Liga žen'!B11</f>
        <v>11007</v>
      </c>
      <c r="C161" s="203" t="str">
        <f>'Liga žen'!C11</f>
        <v>1B</v>
      </c>
      <c r="D161" s="1" t="str">
        <f>'Liga žen'!D11</f>
        <v>pondělí</v>
      </c>
      <c r="E161" s="9">
        <f>'Liga žen'!E11</f>
        <v>44102</v>
      </c>
      <c r="F161" s="223">
        <f>'Liga žen'!F11</f>
        <v>0.41666666666666669</v>
      </c>
      <c r="G161" s="222" t="str">
        <f>'Liga žen'!G11</f>
        <v>BEROUN</v>
      </c>
      <c r="H161" s="232" t="str">
        <f>'Liga žen'!H11</f>
        <v>SK Kelti 2008</v>
      </c>
      <c r="I161" s="232" t="str">
        <f>'Liga žen'!I11</f>
        <v>HBC Plzeň-Litice</v>
      </c>
    </row>
    <row r="162" spans="1:9" ht="12.75" customHeight="1">
      <c r="A162" s="202" t="str">
        <f>'Liga žen'!A12</f>
        <v>Liga žen</v>
      </c>
      <c r="B162" s="232">
        <f>'Liga žen'!B12</f>
        <v>11008</v>
      </c>
      <c r="C162" s="232" t="str">
        <f>'Liga žen'!C12</f>
        <v>1B</v>
      </c>
      <c r="D162" s="1" t="str">
        <f>'Liga žen'!D12</f>
        <v>pondělí</v>
      </c>
      <c r="E162" s="9">
        <f>'Liga žen'!E12</f>
        <v>44102</v>
      </c>
      <c r="F162" s="223">
        <f>'Liga žen'!F12</f>
        <v>0.4513888888888889</v>
      </c>
      <c r="G162" s="222" t="str">
        <f>'Liga žen'!G12</f>
        <v>BEROUN</v>
      </c>
      <c r="H162" s="232" t="str">
        <f>'Liga žen'!H12</f>
        <v>TJ Lokomotiva Česká Třebová</v>
      </c>
      <c r="I162" s="232" t="str">
        <f>'Liga žen'!I12</f>
        <v>HBK Kyjov</v>
      </c>
    </row>
    <row r="163" spans="1:9" ht="12.75" customHeight="1">
      <c r="A163" s="202" t="str">
        <f>'Liga žen'!A13</f>
        <v>Liga žen</v>
      </c>
      <c r="B163" s="1">
        <f>'Liga žen'!B13</f>
        <v>11009</v>
      </c>
      <c r="C163" s="203" t="str">
        <f>'Liga žen'!C13</f>
        <v>1B</v>
      </c>
      <c r="D163" s="1" t="str">
        <f>'Liga žen'!D13</f>
        <v>pondělí</v>
      </c>
      <c r="E163" s="9">
        <f>'Liga žen'!E13</f>
        <v>44102</v>
      </c>
      <c r="F163" s="223">
        <f>'Liga žen'!F13</f>
        <v>0.49305555555555558</v>
      </c>
      <c r="G163" s="222" t="str">
        <f>'Liga žen'!G13</f>
        <v>BEROUN</v>
      </c>
      <c r="H163" s="232" t="str">
        <f>'Liga žen'!H13</f>
        <v>SK Kelti 2008</v>
      </c>
      <c r="I163" s="232" t="str">
        <f>'Liga žen'!I13</f>
        <v>HBK Kyjov</v>
      </c>
    </row>
    <row r="164" spans="1:9" ht="12.75" customHeight="1">
      <c r="A164" s="202" t="str">
        <f>'Liga žen'!A14</f>
        <v>Liga žen</v>
      </c>
      <c r="B164" s="1">
        <f>'Liga žen'!B14</f>
        <v>11010</v>
      </c>
      <c r="C164" s="203" t="str">
        <f>'Liga žen'!C14</f>
        <v>1B</v>
      </c>
      <c r="D164" s="1" t="str">
        <f>'Liga žen'!D14</f>
        <v>pondělí</v>
      </c>
      <c r="E164" s="9">
        <f>'Liga žen'!E14</f>
        <v>44102</v>
      </c>
      <c r="F164" s="223">
        <f>'Liga žen'!F14</f>
        <v>0.52777777777777779</v>
      </c>
      <c r="G164" s="222" t="str">
        <f>'Liga žen'!G14</f>
        <v>BEROUN</v>
      </c>
      <c r="H164" s="232" t="str">
        <f>'Liga žen'!H14</f>
        <v>HBC Plzeň-Litice</v>
      </c>
      <c r="I164" s="232" t="str">
        <f>'Liga žen'!I14</f>
        <v>TJ Lokomotiva Česká Třebová</v>
      </c>
    </row>
    <row r="165" spans="1:9" ht="12.75" customHeight="1">
      <c r="A165" s="202" t="str">
        <f>'Liga žen'!A15</f>
        <v>Liga žen</v>
      </c>
      <c r="B165" s="1">
        <f>'Liga žen'!B15</f>
        <v>11011</v>
      </c>
      <c r="C165" s="203" t="str">
        <f>'Liga žen'!C15</f>
        <v>1B</v>
      </c>
      <c r="D165" s="1" t="str">
        <f>'Liga žen'!D15</f>
        <v>pondělí</v>
      </c>
      <c r="E165" s="9">
        <f>'Liga žen'!E15</f>
        <v>44102</v>
      </c>
      <c r="F165" s="223">
        <f>'Liga žen'!F15</f>
        <v>0.56944444444444442</v>
      </c>
      <c r="G165" s="222" t="str">
        <f>'Liga žen'!G15</f>
        <v>BEROUN</v>
      </c>
      <c r="H165" s="232" t="str">
        <f>'Liga žen'!H15</f>
        <v>HBK Kyjov</v>
      </c>
      <c r="I165" s="232" t="str">
        <f>'Liga žen'!I15</f>
        <v>HBC Plzeň-Litice</v>
      </c>
    </row>
    <row r="166" spans="1:9" ht="12.75" customHeight="1">
      <c r="A166" s="202" t="str">
        <f>'Liga žen'!A16</f>
        <v>Liga žen</v>
      </c>
      <c r="B166" s="232">
        <f>'Liga žen'!B16</f>
        <v>11012</v>
      </c>
      <c r="C166" s="232" t="str">
        <f>'Liga žen'!C16</f>
        <v>1B</v>
      </c>
      <c r="D166" s="1" t="str">
        <f>'Liga žen'!D16</f>
        <v>pondělí</v>
      </c>
      <c r="E166" s="9">
        <f>'Liga žen'!E16</f>
        <v>44102</v>
      </c>
      <c r="F166" s="223">
        <f>'Liga žen'!F16</f>
        <v>0.60416666666666663</v>
      </c>
      <c r="G166" s="222" t="str">
        <f>'Liga žen'!G16</f>
        <v>BEROUN</v>
      </c>
      <c r="H166" s="232" t="str">
        <f>'Liga žen'!H16</f>
        <v>TJ Lokomotiva Česká Třebová</v>
      </c>
      <c r="I166" s="232" t="str">
        <f>'Liga žen'!I16</f>
        <v>SK Kelti 2008</v>
      </c>
    </row>
    <row r="167" spans="1:9" ht="12.75" customHeight="1">
      <c r="A167" s="37" t="s">
        <v>60</v>
      </c>
      <c r="B167" s="25">
        <v>2016</v>
      </c>
      <c r="C167" s="25">
        <v>4</v>
      </c>
      <c r="D167" s="226" t="s">
        <v>317</v>
      </c>
      <c r="E167" s="227">
        <v>44102</v>
      </c>
      <c r="F167" s="223">
        <v>0.45833333333333331</v>
      </c>
      <c r="G167" s="25" t="s">
        <v>106</v>
      </c>
      <c r="H167" s="25" t="s">
        <v>199</v>
      </c>
      <c r="I167" s="25" t="s">
        <v>198</v>
      </c>
    </row>
    <row r="168" spans="1:9" ht="12.75" customHeight="1">
      <c r="A168" s="23" t="s">
        <v>51</v>
      </c>
      <c r="B168" s="1">
        <v>5013</v>
      </c>
      <c r="C168" s="1">
        <v>3</v>
      </c>
      <c r="D168" s="228" t="s">
        <v>317</v>
      </c>
      <c r="E168" s="229">
        <v>44102</v>
      </c>
      <c r="F168" s="237">
        <v>0.72916666666666663</v>
      </c>
      <c r="G168" s="232" t="s">
        <v>216</v>
      </c>
      <c r="H168" s="232" t="s">
        <v>208</v>
      </c>
      <c r="I168" s="232" t="s">
        <v>143</v>
      </c>
    </row>
    <row r="169" spans="1:9" ht="12.75" customHeight="1">
      <c r="A169" s="202" t="str">
        <f>'Liga žen'!A4</f>
        <v>Liga žen</v>
      </c>
      <c r="B169" s="203">
        <f>'Liga žen'!B4</f>
        <v>11001</v>
      </c>
      <c r="C169" s="203" t="str">
        <f>'Liga žen'!C4</f>
        <v>1A</v>
      </c>
      <c r="D169" s="1" t="str">
        <f>'Liga žen'!D4</f>
        <v>pondělí</v>
      </c>
      <c r="E169" s="9">
        <f>'Liga žen'!E4</f>
        <v>44102</v>
      </c>
      <c r="F169" s="223">
        <f>'Liga žen'!F4</f>
        <v>0.4375</v>
      </c>
      <c r="G169" s="222" t="str">
        <f>'Liga žen'!G4</f>
        <v>PRACHATICE</v>
      </c>
      <c r="H169" s="232" t="str">
        <f>'Liga žen'!H4</f>
        <v>HBC Prachatice Highlanders</v>
      </c>
      <c r="I169" s="232" t="str">
        <f>'Liga žen'!I4</f>
        <v>HC ŠD Písek</v>
      </c>
    </row>
    <row r="170" spans="1:9" ht="12.75" customHeight="1">
      <c r="A170" s="202" t="str">
        <f>'Liga žen'!A5</f>
        <v>Liga žen</v>
      </c>
      <c r="B170" s="1">
        <f>'Liga žen'!B5</f>
        <v>11002</v>
      </c>
      <c r="C170" s="203" t="str">
        <f>'Liga žen'!C5</f>
        <v>1A</v>
      </c>
      <c r="D170" s="1" t="str">
        <f>'Liga žen'!D5</f>
        <v>pondělí</v>
      </c>
      <c r="E170" s="9">
        <f>'Liga žen'!E5</f>
        <v>44102</v>
      </c>
      <c r="F170" s="223">
        <f>'Liga žen'!F5</f>
        <v>0.47222222222222227</v>
      </c>
      <c r="G170" s="222" t="str">
        <f>'Liga žen'!G5</f>
        <v>PRACHATICE</v>
      </c>
      <c r="H170" s="232" t="str">
        <f>'Liga žen'!H5</f>
        <v>HBC Autosklo - H.A.K. Pardubice</v>
      </c>
      <c r="I170" s="232" t="str">
        <f>'Liga žen'!I5</f>
        <v>HBC JTEKT Svítkov Stars Pardubice</v>
      </c>
    </row>
    <row r="171" spans="1:9" ht="12.75" customHeight="1">
      <c r="A171" s="202" t="str">
        <f>'Liga žen'!A6</f>
        <v>Liga žen</v>
      </c>
      <c r="B171" s="1">
        <f>'Liga žen'!B6</f>
        <v>11003</v>
      </c>
      <c r="C171" s="203" t="str">
        <f>'Liga žen'!C6</f>
        <v>1A</v>
      </c>
      <c r="D171" s="1" t="str">
        <f>'Liga žen'!D6</f>
        <v>pondělí</v>
      </c>
      <c r="E171" s="9">
        <f>'Liga žen'!E6</f>
        <v>44102</v>
      </c>
      <c r="F171" s="223">
        <f>'Liga žen'!F6</f>
        <v>0.51388888888888895</v>
      </c>
      <c r="G171" s="222" t="str">
        <f>'Liga žen'!G6</f>
        <v>PRACHATICE</v>
      </c>
      <c r="H171" s="232" t="str">
        <f>'Liga žen'!H6</f>
        <v>HBC Prachatice Highlanders</v>
      </c>
      <c r="I171" s="232" t="str">
        <f>'Liga žen'!I6</f>
        <v>HBC JTEKT Svítkov Stars Pardubice</v>
      </c>
    </row>
    <row r="172" spans="1:9" ht="12.75" customHeight="1">
      <c r="A172" s="202" t="str">
        <f>'Liga žen'!A7</f>
        <v>Liga žen</v>
      </c>
      <c r="B172" s="232">
        <f>'Liga žen'!B7</f>
        <v>11004</v>
      </c>
      <c r="C172" s="232" t="str">
        <f>'Liga žen'!C7</f>
        <v>1A</v>
      </c>
      <c r="D172" s="1" t="str">
        <f>'Liga žen'!D7</f>
        <v>pondělí</v>
      </c>
      <c r="E172" s="9">
        <f>'Liga žen'!E7</f>
        <v>44102</v>
      </c>
      <c r="F172" s="223">
        <f>'Liga žen'!F7</f>
        <v>0.54861111111111105</v>
      </c>
      <c r="G172" s="222" t="str">
        <f>'Liga žen'!G7</f>
        <v>PRACHATICE</v>
      </c>
      <c r="H172" s="232" t="str">
        <f>'Liga žen'!H7</f>
        <v>HC ŠD Písek</v>
      </c>
      <c r="I172" s="232" t="str">
        <f>'Liga žen'!I7</f>
        <v>HBC Autosklo - H.A.K. Pardubice</v>
      </c>
    </row>
    <row r="173" spans="1:9" ht="12.75" customHeight="1">
      <c r="A173" s="202" t="str">
        <f>'Liga žen'!A8</f>
        <v>Liga žen</v>
      </c>
      <c r="B173" s="1">
        <f>'Liga žen'!B8</f>
        <v>11005</v>
      </c>
      <c r="C173" s="203" t="str">
        <f>'Liga žen'!C8</f>
        <v>1A</v>
      </c>
      <c r="D173" s="1" t="str">
        <f>'Liga žen'!D8</f>
        <v>pondělí</v>
      </c>
      <c r="E173" s="9">
        <f>'Liga žen'!E8</f>
        <v>44102</v>
      </c>
      <c r="F173" s="223">
        <f>'Liga žen'!F8</f>
        <v>0.59027777777777779</v>
      </c>
      <c r="G173" s="222" t="str">
        <f>'Liga žen'!G8</f>
        <v>PRACHATICE</v>
      </c>
      <c r="H173" s="232" t="str">
        <f>'Liga žen'!H8</f>
        <v>HBC JTEKT Svítkov Stars Pardubice</v>
      </c>
      <c r="I173" s="232" t="str">
        <f>'Liga žen'!I8</f>
        <v>HC ŠD Písek</v>
      </c>
    </row>
    <row r="174" spans="1:9" ht="12.75" customHeight="1">
      <c r="A174" s="202" t="str">
        <f>'Liga žen'!A9</f>
        <v>Liga žen</v>
      </c>
      <c r="B174" s="1">
        <f>'Liga žen'!B9</f>
        <v>11006</v>
      </c>
      <c r="C174" s="203" t="str">
        <f>'Liga žen'!C9</f>
        <v>1A</v>
      </c>
      <c r="D174" s="1" t="str">
        <f>'Liga žen'!D9</f>
        <v>pondělí</v>
      </c>
      <c r="E174" s="9">
        <f>'Liga žen'!E9</f>
        <v>44102</v>
      </c>
      <c r="F174" s="223">
        <f>'Liga žen'!F9</f>
        <v>0.625</v>
      </c>
      <c r="G174" s="222" t="str">
        <f>'Liga žen'!G9</f>
        <v>PRACHATICE</v>
      </c>
      <c r="H174" s="232" t="str">
        <f>'Liga žen'!H9</f>
        <v>HBC Autosklo - H.A.K. Pardubice</v>
      </c>
      <c r="I174" s="232" t="str">
        <f>'Liga žen'!I9</f>
        <v>HBC Prachatice Highlanders</v>
      </c>
    </row>
    <row r="175" spans="1:9" ht="12.75" customHeight="1">
      <c r="A175" s="284" t="str">
        <f>SŽ!A22</f>
        <v>SŽ</v>
      </c>
      <c r="B175" s="244">
        <f>SŽ!B22</f>
        <v>67019</v>
      </c>
      <c r="C175" s="244">
        <f>SŽ!C22</f>
        <v>5</v>
      </c>
      <c r="D175" s="244" t="str">
        <f>SŽ!D22</f>
        <v>sobota</v>
      </c>
      <c r="E175" s="245">
        <f>SŽ!E22</f>
        <v>44107</v>
      </c>
      <c r="F175" s="348">
        <f>SŽ!F22</f>
        <v>0.39583333333333331</v>
      </c>
      <c r="G175" s="366">
        <f>SŽ!G22</f>
        <v>0</v>
      </c>
      <c r="H175" s="251" t="str">
        <f>SŽ!H22</f>
        <v>HBC Rangers Opočno</v>
      </c>
      <c r="I175" s="251" t="str">
        <f>SŽ!I22</f>
        <v>HBC Hradec Králové 1988</v>
      </c>
    </row>
    <row r="176" spans="1:9" ht="12.75" customHeight="1">
      <c r="A176" s="84" t="s">
        <v>117</v>
      </c>
      <c r="B176" s="90">
        <v>4244</v>
      </c>
      <c r="C176" s="90" t="s">
        <v>176</v>
      </c>
      <c r="D176" s="90" t="s">
        <v>12</v>
      </c>
      <c r="E176" s="98">
        <v>44107</v>
      </c>
      <c r="F176" s="223">
        <v>0.45833333333333331</v>
      </c>
      <c r="G176" s="90" t="s">
        <v>162</v>
      </c>
      <c r="H176" s="87" t="s">
        <v>156</v>
      </c>
      <c r="I176" s="87" t="s">
        <v>154</v>
      </c>
    </row>
    <row r="177" spans="1:9" ht="12.75" customHeight="1">
      <c r="A177" s="284" t="str">
        <f>SŽ!A21</f>
        <v>SŽ</v>
      </c>
      <c r="B177" s="244">
        <f>SŽ!B21</f>
        <v>67018</v>
      </c>
      <c r="C177" s="244">
        <f>SŽ!C21</f>
        <v>5</v>
      </c>
      <c r="D177" s="244" t="str">
        <f>SŽ!D21</f>
        <v>sobota</v>
      </c>
      <c r="E177" s="245">
        <f>SŽ!E21</f>
        <v>44107</v>
      </c>
      <c r="F177" s="348">
        <f>SŽ!F21</f>
        <v>0.41666666666666669</v>
      </c>
      <c r="G177" s="92" t="str">
        <f>SŽ!G21</f>
        <v>HEŘMANŮV MĚSTEC</v>
      </c>
      <c r="H177" s="247" t="str">
        <f>SŽ!H21</f>
        <v>Ježci Heřmanův Městec</v>
      </c>
      <c r="I177" s="247" t="str">
        <f>SŽ!I21</f>
        <v>SK Hokejbal Letohrad</v>
      </c>
    </row>
    <row r="178" spans="1:9" ht="12.75" customHeight="1">
      <c r="A178" s="83" t="s">
        <v>107</v>
      </c>
      <c r="B178" s="44">
        <v>1027</v>
      </c>
      <c r="C178" s="44">
        <v>5</v>
      </c>
      <c r="D178" s="44" t="s">
        <v>12</v>
      </c>
      <c r="E178" s="61">
        <v>44107</v>
      </c>
      <c r="F178" s="223">
        <v>0.54166666666666663</v>
      </c>
      <c r="G178" s="44" t="s">
        <v>112</v>
      </c>
      <c r="H178" s="25" t="s">
        <v>113</v>
      </c>
      <c r="I178" s="25" t="s">
        <v>110</v>
      </c>
    </row>
    <row r="179" spans="1:9" ht="12.75" customHeight="1">
      <c r="A179" s="84" t="s">
        <v>117</v>
      </c>
      <c r="B179" s="90">
        <v>4132</v>
      </c>
      <c r="C179" s="90" t="s">
        <v>188</v>
      </c>
      <c r="D179" s="90" t="s">
        <v>12</v>
      </c>
      <c r="E179" s="98">
        <v>44107</v>
      </c>
      <c r="F179" s="223">
        <v>0.66666666666666663</v>
      </c>
      <c r="G179" s="90" t="s">
        <v>112</v>
      </c>
      <c r="H179" s="87" t="s">
        <v>113</v>
      </c>
      <c r="I179" s="87" t="s">
        <v>110</v>
      </c>
    </row>
    <row r="180" spans="1:9" ht="12.75" customHeight="1">
      <c r="A180" s="344" t="str">
        <f>'2.liga'!A19</f>
        <v>2.Liga</v>
      </c>
      <c r="B180" s="232">
        <f>'2.liga'!B19</f>
        <v>61017</v>
      </c>
      <c r="C180" s="232">
        <f>'2.liga'!C19</f>
        <v>5</v>
      </c>
      <c r="D180" s="232" t="str">
        <f>'2.liga'!D19</f>
        <v>sobota</v>
      </c>
      <c r="E180" s="341">
        <f>'2.liga'!E19</f>
        <v>44107</v>
      </c>
      <c r="F180" s="5">
        <f>'2.liga'!F19</f>
        <v>0.58333333333333337</v>
      </c>
      <c r="G180" s="232" t="str">
        <f>'2.liga'!G19</f>
        <v>CHLUMEC NAD CIDLINOU</v>
      </c>
      <c r="H180" s="87" t="str">
        <f>'2.liga'!H19</f>
        <v>HBC Chlumec nad Cidlinou</v>
      </c>
      <c r="I180" s="87" t="str">
        <f>'2.liga'!I19</f>
        <v xml:space="preserve">HC Jestřábi Přelouč </v>
      </c>
    </row>
    <row r="181" spans="1:9" ht="12.75" customHeight="1">
      <c r="A181" s="83" t="s">
        <v>107</v>
      </c>
      <c r="B181" s="44">
        <v>1030</v>
      </c>
      <c r="C181" s="44">
        <v>5</v>
      </c>
      <c r="D181" s="44" t="s">
        <v>12</v>
      </c>
      <c r="E181" s="61">
        <v>44107</v>
      </c>
      <c r="F181" s="223">
        <v>0.625</v>
      </c>
      <c r="G181" s="44" t="s">
        <v>149</v>
      </c>
      <c r="H181" s="25" t="s">
        <v>145</v>
      </c>
      <c r="I181" s="25" t="s">
        <v>44</v>
      </c>
    </row>
    <row r="182" spans="1:9" ht="12.75" customHeight="1">
      <c r="A182" s="83" t="s">
        <v>107</v>
      </c>
      <c r="B182" s="44">
        <v>1025</v>
      </c>
      <c r="C182" s="44">
        <v>5</v>
      </c>
      <c r="D182" s="44" t="s">
        <v>12</v>
      </c>
      <c r="E182" s="61">
        <v>44107</v>
      </c>
      <c r="F182" s="223">
        <v>0.45833333333333331</v>
      </c>
      <c r="G182" s="44" t="s">
        <v>150</v>
      </c>
      <c r="H182" s="25" t="s">
        <v>143</v>
      </c>
      <c r="I182" s="25" t="s">
        <v>142</v>
      </c>
    </row>
    <row r="183" spans="1:9" ht="12.75" customHeight="1">
      <c r="A183" s="84" t="s">
        <v>117</v>
      </c>
      <c r="B183" s="90">
        <v>4030</v>
      </c>
      <c r="C183" s="90" t="s">
        <v>167</v>
      </c>
      <c r="D183" s="90" t="s">
        <v>12</v>
      </c>
      <c r="E183" s="98">
        <v>44107</v>
      </c>
      <c r="F183" s="223">
        <v>0.625</v>
      </c>
      <c r="G183" s="44" t="s">
        <v>150</v>
      </c>
      <c r="H183" s="87" t="s">
        <v>143</v>
      </c>
      <c r="I183" s="87" t="s">
        <v>152</v>
      </c>
    </row>
    <row r="184" spans="1:9" ht="12.75" customHeight="1">
      <c r="A184" s="83" t="s">
        <v>107</v>
      </c>
      <c r="B184" s="44">
        <v>1029</v>
      </c>
      <c r="C184" s="44">
        <v>5</v>
      </c>
      <c r="D184" s="44" t="s">
        <v>12</v>
      </c>
      <c r="E184" s="61">
        <v>44107</v>
      </c>
      <c r="F184" s="223">
        <v>0.58333333333333337</v>
      </c>
      <c r="G184" s="44" t="s">
        <v>115</v>
      </c>
      <c r="H184" s="25" t="s">
        <v>111</v>
      </c>
      <c r="I184" s="25" t="s">
        <v>158</v>
      </c>
    </row>
    <row r="185" spans="1:9" ht="12.75" customHeight="1">
      <c r="A185" s="84" t="s">
        <v>117</v>
      </c>
      <c r="B185" s="90">
        <v>4141</v>
      </c>
      <c r="C185" s="90" t="s">
        <v>189</v>
      </c>
      <c r="D185" s="90" t="s">
        <v>12</v>
      </c>
      <c r="E185" s="98">
        <v>44107</v>
      </c>
      <c r="F185" s="223">
        <v>0.6875</v>
      </c>
      <c r="G185" s="90" t="s">
        <v>115</v>
      </c>
      <c r="H185" s="87" t="s">
        <v>111</v>
      </c>
      <c r="I185" s="87" t="s">
        <v>158</v>
      </c>
    </row>
    <row r="186" spans="1:9" ht="12.75" customHeight="1">
      <c r="A186" s="284" t="str">
        <f>SŽ!A20</f>
        <v>SŽ</v>
      </c>
      <c r="B186" s="244">
        <f>SŽ!B20</f>
        <v>67017</v>
      </c>
      <c r="C186" s="244">
        <f>SŽ!C20</f>
        <v>5</v>
      </c>
      <c r="D186" s="244" t="str">
        <f>SŽ!D20</f>
        <v>sobota</v>
      </c>
      <c r="E186" s="245">
        <f>SŽ!E20</f>
        <v>44107</v>
      </c>
      <c r="F186" s="348">
        <f>SŽ!F20</f>
        <v>0.39583333333333331</v>
      </c>
      <c r="G186" s="250" t="str">
        <f>SŽ!G20</f>
        <v>PARDUBICE - Polabiny</v>
      </c>
      <c r="H186" s="251" t="str">
        <f>SŽ!H20</f>
        <v>HBC Autosklo-H.A.K. Pardubice - bílí</v>
      </c>
      <c r="I186" s="251" t="str">
        <f>SŽ!I20</f>
        <v>HBC Autosklo-H.A.K. Pardubice - modří</v>
      </c>
    </row>
    <row r="187" spans="1:9" ht="12.75" customHeight="1">
      <c r="A187" s="344" t="str">
        <f>'2.liga'!A20</f>
        <v>2.Liga</v>
      </c>
      <c r="B187" s="232">
        <f>'2.liga'!B20</f>
        <v>61018</v>
      </c>
      <c r="C187" s="232">
        <f>'2.liga'!C20</f>
        <v>5</v>
      </c>
      <c r="D187" s="232" t="str">
        <f>'2.liga'!D20</f>
        <v>sobota</v>
      </c>
      <c r="E187" s="341">
        <f>'2.liga'!E20</f>
        <v>44107</v>
      </c>
      <c r="F187" s="5">
        <f>'2.liga'!F20</f>
        <v>0.54166666666666663</v>
      </c>
      <c r="G187" s="232" t="str">
        <f>'2.liga'!G20</f>
        <v>PARDUBICE - Polabiny</v>
      </c>
      <c r="H187" s="87" t="str">
        <f>'2.liga'!H20</f>
        <v>HBC Autosklo-H.A.K. Pardubice C</v>
      </c>
      <c r="I187" s="87" t="str">
        <f>'2.liga'!I20</f>
        <v>TJ Lokomotiva Česká Třebová</v>
      </c>
    </row>
    <row r="188" spans="1:9" ht="12.75" customHeight="1">
      <c r="A188" s="83" t="s">
        <v>107</v>
      </c>
      <c r="B188" s="44">
        <v>1028</v>
      </c>
      <c r="C188" s="44">
        <v>5</v>
      </c>
      <c r="D188" s="44" t="s">
        <v>12</v>
      </c>
      <c r="E188" s="61">
        <v>44107</v>
      </c>
      <c r="F188" s="223">
        <v>0.66666666666666663</v>
      </c>
      <c r="G188" s="44" t="s">
        <v>106</v>
      </c>
      <c r="H188" s="25" t="s">
        <v>144</v>
      </c>
      <c r="I188" s="25" t="s">
        <v>17</v>
      </c>
    </row>
    <row r="189" spans="1:9" ht="12.75" customHeight="1">
      <c r="A189" s="84" t="s">
        <v>117</v>
      </c>
      <c r="B189" s="90">
        <v>4101</v>
      </c>
      <c r="C189" s="90" t="s">
        <v>191</v>
      </c>
      <c r="D189" s="90" t="s">
        <v>12</v>
      </c>
      <c r="E189" s="98">
        <v>44107</v>
      </c>
      <c r="F189" s="223">
        <v>0.45833333333333331</v>
      </c>
      <c r="G189" s="90" t="s">
        <v>108</v>
      </c>
      <c r="H189" s="87" t="s">
        <v>109</v>
      </c>
      <c r="I189" s="87" t="s">
        <v>45</v>
      </c>
    </row>
    <row r="190" spans="1:9" ht="12.75" customHeight="1">
      <c r="A190" s="83" t="s">
        <v>107</v>
      </c>
      <c r="B190" s="44">
        <v>1026</v>
      </c>
      <c r="C190" s="44">
        <v>5</v>
      </c>
      <c r="D190" s="44" t="s">
        <v>12</v>
      </c>
      <c r="E190" s="61">
        <v>44107</v>
      </c>
      <c r="F190" s="223">
        <v>0.70833333333333337</v>
      </c>
      <c r="G190" s="232" t="s">
        <v>108</v>
      </c>
      <c r="H190" s="25" t="s">
        <v>109</v>
      </c>
      <c r="I190" s="25" t="s">
        <v>45</v>
      </c>
    </row>
    <row r="191" spans="1:9" ht="12.75" customHeight="1">
      <c r="A191" s="84" t="s">
        <v>117</v>
      </c>
      <c r="B191" s="90">
        <v>4040</v>
      </c>
      <c r="C191" s="90" t="s">
        <v>171</v>
      </c>
      <c r="D191" s="90" t="s">
        <v>12</v>
      </c>
      <c r="E191" s="98">
        <v>44107</v>
      </c>
      <c r="F191" s="223">
        <v>0.45833333333333331</v>
      </c>
      <c r="G191" s="1" t="s">
        <v>103</v>
      </c>
      <c r="H191" s="232" t="s">
        <v>201</v>
      </c>
      <c r="I191" s="87" t="s">
        <v>17</v>
      </c>
    </row>
    <row r="192" spans="1:9" ht="12.75" customHeight="1">
      <c r="A192" s="284" t="str">
        <f>SŽ!A23</f>
        <v>SŽ</v>
      </c>
      <c r="B192" s="244">
        <f>SŽ!B23</f>
        <v>67020</v>
      </c>
      <c r="C192" s="244">
        <f>SŽ!C23</f>
        <v>5</v>
      </c>
      <c r="D192" s="244" t="str">
        <f>SŽ!D23</f>
        <v>sobota</v>
      </c>
      <c r="E192" s="245">
        <f>SŽ!E23</f>
        <v>44107</v>
      </c>
      <c r="F192" s="348">
        <f>SŽ!F23</f>
        <v>0.39583333333333331</v>
      </c>
      <c r="G192" s="252" t="str">
        <f>SŽ!G23</f>
        <v>SVITAVY - zimn. st.</v>
      </c>
      <c r="H192" s="247" t="str">
        <f>SŽ!H23</f>
        <v>TJ Sršni Svitavy</v>
      </c>
      <c r="I192" s="251" t="str">
        <f>SŽ!I23</f>
        <v>HBC Svítkov Stars Pardubice</v>
      </c>
    </row>
    <row r="193" spans="1:9" ht="12.75" customHeight="1">
      <c r="A193" s="344" t="str">
        <f>'2.liga'!A22</f>
        <v>2.Liga</v>
      </c>
      <c r="B193" s="232">
        <f>'2.liga'!B22</f>
        <v>61020</v>
      </c>
      <c r="C193" s="232">
        <f>'2.liga'!C22</f>
        <v>5</v>
      </c>
      <c r="D193" s="232" t="str">
        <f>'2.liga'!D22</f>
        <v>sobota</v>
      </c>
      <c r="E193" s="341">
        <f>'2.liga'!E22</f>
        <v>44107</v>
      </c>
      <c r="F193" s="5">
        <f>'2.liga'!F22</f>
        <v>0.625</v>
      </c>
      <c r="G193" s="232" t="str">
        <f>'2.liga'!G22</f>
        <v>SVITAVY - zimn. st.</v>
      </c>
      <c r="H193" s="87" t="str">
        <f>'2.liga'!H22</f>
        <v xml:space="preserve">1.HBC Svitavy </v>
      </c>
      <c r="I193" s="87" t="str">
        <f>'2.liga'!I22</f>
        <v>HBC Hradec Králové 1988 B</v>
      </c>
    </row>
    <row r="194" spans="1:9" ht="12.75" customHeight="1">
      <c r="A194" s="311" t="str">
        <f>MŽ!A14</f>
        <v>Mikro</v>
      </c>
      <c r="B194" s="313">
        <f>MŽ!B14</f>
        <v>0</v>
      </c>
      <c r="C194" s="313">
        <f>MŽ!C14</f>
        <v>0</v>
      </c>
      <c r="D194" s="313" t="str">
        <f>MŽ!D14</f>
        <v>neděle</v>
      </c>
      <c r="E194" s="314">
        <f>MŽ!E14</f>
        <v>44108</v>
      </c>
      <c r="F194" s="315">
        <f>MŽ!F14</f>
        <v>0</v>
      </c>
      <c r="G194" s="310" t="str">
        <f>MŽ!G14</f>
        <v>HRADEC KRÁLOVÉ</v>
      </c>
      <c r="H194" s="278">
        <f>MŽ!H14</f>
        <v>0</v>
      </c>
      <c r="I194" s="278">
        <f>MŽ!I14</f>
        <v>0</v>
      </c>
    </row>
    <row r="195" spans="1:9" ht="12.75" customHeight="1">
      <c r="A195" s="347" t="str">
        <f>Regionka!A24</f>
        <v>RHbL</v>
      </c>
      <c r="B195" s="55">
        <f>Regionka!B24</f>
        <v>62020</v>
      </c>
      <c r="C195" s="55">
        <f>Regionka!C24</f>
        <v>5</v>
      </c>
      <c r="D195" s="55" t="str">
        <f>Regionka!D24</f>
        <v>neděle</v>
      </c>
      <c r="E195" s="339">
        <f>Regionka!E24</f>
        <v>44108</v>
      </c>
      <c r="F195" s="342">
        <f>Regionka!F24</f>
        <v>0.4375</v>
      </c>
      <c r="G195" s="55" t="str">
        <f>Regionka!G24</f>
        <v>CHRUDIM</v>
      </c>
      <c r="H195" s="55" t="str">
        <f>Regionka!H24</f>
        <v>HBC Jokerit Chrudim</v>
      </c>
      <c r="I195" s="55" t="str">
        <f>Regionka!I24</f>
        <v>HC Jestřábi Přelouč B</v>
      </c>
    </row>
    <row r="196" spans="1:9" ht="12.75" customHeight="1">
      <c r="A196" s="23" t="s">
        <v>51</v>
      </c>
      <c r="B196" s="1">
        <v>5017</v>
      </c>
      <c r="C196" s="1">
        <v>4</v>
      </c>
      <c r="D196" s="1" t="s">
        <v>15</v>
      </c>
      <c r="E196" s="9">
        <v>44108</v>
      </c>
      <c r="F196" s="221">
        <v>0.66666666666666663</v>
      </c>
      <c r="G196" s="232" t="s">
        <v>150</v>
      </c>
      <c r="H196" s="232" t="s">
        <v>143</v>
      </c>
      <c r="I196" s="232" t="s">
        <v>207</v>
      </c>
    </row>
    <row r="197" spans="1:9" ht="12.75" customHeight="1">
      <c r="A197" s="344" t="str">
        <f>'2.liga'!A21</f>
        <v>2.Liga</v>
      </c>
      <c r="B197" s="232">
        <f>'2.liga'!B21</f>
        <v>61019</v>
      </c>
      <c r="C197" s="232">
        <f>'2.liga'!C21</f>
        <v>5</v>
      </c>
      <c r="D197" s="232" t="str">
        <f>'2.liga'!D21</f>
        <v>neděle</v>
      </c>
      <c r="E197" s="341">
        <f>'2.liga'!E21</f>
        <v>44108</v>
      </c>
      <c r="F197" s="5">
        <f>'2.liga'!F21</f>
        <v>0.45833333333333331</v>
      </c>
      <c r="G197" s="232" t="str">
        <f>'2.liga'!G21</f>
        <v>LETOHRAD</v>
      </c>
      <c r="H197" s="87" t="str">
        <f>'2.liga'!H21</f>
        <v>SK Hokejbal Žamberk</v>
      </c>
      <c r="I197" s="232" t="str">
        <f>'2.liga'!I21</f>
        <v>Ježci Heřmanův Městec</v>
      </c>
    </row>
    <row r="198" spans="1:9" ht="12.75" customHeight="1">
      <c r="A198" s="23" t="s">
        <v>51</v>
      </c>
      <c r="B198" s="1">
        <v>5020</v>
      </c>
      <c r="C198" s="1">
        <v>4</v>
      </c>
      <c r="D198" s="1" t="s">
        <v>15</v>
      </c>
      <c r="E198" s="9">
        <v>44108</v>
      </c>
      <c r="F198" s="221">
        <v>0.58333333333333337</v>
      </c>
      <c r="G198" s="232" t="s">
        <v>214</v>
      </c>
      <c r="H198" s="232" t="s">
        <v>206</v>
      </c>
      <c r="I198" s="232" t="s">
        <v>196</v>
      </c>
    </row>
    <row r="199" spans="1:9" ht="12.75" customHeight="1">
      <c r="A199" s="347" t="str">
        <f>Regionka!A21</f>
        <v>RHbL</v>
      </c>
      <c r="B199" s="55">
        <f>Regionka!B21</f>
        <v>62017</v>
      </c>
      <c r="C199" s="55">
        <f>Regionka!C21</f>
        <v>5</v>
      </c>
      <c r="D199" s="55" t="str">
        <f>Regionka!D21</f>
        <v>neděle</v>
      </c>
      <c r="E199" s="339">
        <f>Regionka!E21</f>
        <v>44108</v>
      </c>
      <c r="F199" s="342">
        <f>Regionka!F21</f>
        <v>0.70833333333333337</v>
      </c>
      <c r="G199" s="55" t="str">
        <f>Regionka!G21</f>
        <v>PARDUBICE - Polabiny</v>
      </c>
      <c r="H199" s="55" t="str">
        <f>Regionka!H21</f>
        <v>HBC Autosklo-H.A.K. Pardubice D</v>
      </c>
      <c r="I199" s="55" t="str">
        <f>Regionka!I21</f>
        <v>Ježci Heřmanův Městec B</v>
      </c>
    </row>
    <row r="200" spans="1:9" ht="12.75" customHeight="1">
      <c r="A200" s="37" t="s">
        <v>60</v>
      </c>
      <c r="B200" s="25">
        <v>2020</v>
      </c>
      <c r="C200" s="25">
        <v>5</v>
      </c>
      <c r="D200" s="87" t="s">
        <v>15</v>
      </c>
      <c r="E200" s="97">
        <v>44108</v>
      </c>
      <c r="F200" s="224">
        <v>0.5</v>
      </c>
      <c r="G200" s="25" t="s">
        <v>160</v>
      </c>
      <c r="H200" s="87" t="s">
        <v>154</v>
      </c>
      <c r="I200" s="25" t="s">
        <v>156</v>
      </c>
    </row>
    <row r="201" spans="1:9" ht="12.75" customHeight="1">
      <c r="A201" s="347" t="str">
        <f>Regionka!A23</f>
        <v>RHbL</v>
      </c>
      <c r="B201" s="55">
        <f>Regionka!B23</f>
        <v>62019</v>
      </c>
      <c r="C201" s="55">
        <f>Regionka!C23</f>
        <v>5</v>
      </c>
      <c r="D201" s="55" t="str">
        <f>Regionka!D23</f>
        <v>neděle</v>
      </c>
      <c r="E201" s="339">
        <f>Regionka!E23</f>
        <v>44108</v>
      </c>
      <c r="F201" s="342">
        <f>Regionka!F23</f>
        <v>0.66666666666666663</v>
      </c>
      <c r="G201" s="55" t="str">
        <f>Regionka!G23</f>
        <v>PARDUBICE - Svítkov</v>
      </c>
      <c r="H201" s="55" t="str">
        <f>Regionka!H23</f>
        <v>Delta Pardubice</v>
      </c>
      <c r="I201" s="55" t="str">
        <f>Regionka!I23</f>
        <v>HBC Opatovice nad Labem</v>
      </c>
    </row>
    <row r="202" spans="1:9" ht="12.75" customHeight="1">
      <c r="A202" s="23" t="s">
        <v>51</v>
      </c>
      <c r="B202" s="1">
        <v>5018</v>
      </c>
      <c r="C202" s="1">
        <v>4</v>
      </c>
      <c r="D202" s="1" t="s">
        <v>15</v>
      </c>
      <c r="E202" s="9">
        <v>44108</v>
      </c>
      <c r="F202" s="221">
        <v>0.58333333333333337</v>
      </c>
      <c r="G202" s="232" t="s">
        <v>105</v>
      </c>
      <c r="H202" s="232" t="s">
        <v>17</v>
      </c>
      <c r="I202" s="232" t="s">
        <v>208</v>
      </c>
    </row>
    <row r="203" spans="1:9" ht="12.75" customHeight="1">
      <c r="A203" s="37" t="s">
        <v>60</v>
      </c>
      <c r="B203" s="25">
        <v>2018</v>
      </c>
      <c r="C203" s="25">
        <v>5</v>
      </c>
      <c r="D203" s="87" t="s">
        <v>15</v>
      </c>
      <c r="E203" s="97">
        <v>44108</v>
      </c>
      <c r="F203" s="224">
        <v>0.54166666666666663</v>
      </c>
      <c r="G203" s="226" t="s">
        <v>436</v>
      </c>
      <c r="H203" s="25" t="s">
        <v>200</v>
      </c>
      <c r="I203" s="25" t="s">
        <v>199</v>
      </c>
    </row>
    <row r="204" spans="1:9" ht="12.75" customHeight="1">
      <c r="A204" s="37" t="s">
        <v>60</v>
      </c>
      <c r="B204" s="25">
        <v>2017</v>
      </c>
      <c r="C204" s="25">
        <v>5</v>
      </c>
      <c r="D204" s="87" t="s">
        <v>15</v>
      </c>
      <c r="E204" s="97">
        <v>44108</v>
      </c>
      <c r="F204" s="224">
        <v>0.45833333333333331</v>
      </c>
      <c r="G204" s="25" t="s">
        <v>197</v>
      </c>
      <c r="H204" s="25" t="s">
        <v>198</v>
      </c>
      <c r="I204" s="25" t="s">
        <v>201</v>
      </c>
    </row>
    <row r="205" spans="1:9" ht="12.75" customHeight="1">
      <c r="A205" s="84" t="s">
        <v>117</v>
      </c>
      <c r="B205" s="90">
        <v>4201</v>
      </c>
      <c r="C205" s="90" t="s">
        <v>38</v>
      </c>
      <c r="D205" s="93" t="s">
        <v>15</v>
      </c>
      <c r="E205" s="94">
        <v>44108</v>
      </c>
      <c r="F205" s="223">
        <v>0.45833333333333331</v>
      </c>
      <c r="G205" s="90" t="s">
        <v>108</v>
      </c>
      <c r="H205" s="87" t="s">
        <v>109</v>
      </c>
      <c r="I205" s="87" t="s">
        <v>113</v>
      </c>
    </row>
    <row r="206" spans="1:9" ht="12.75" customHeight="1">
      <c r="A206" s="347" t="str">
        <f>Regionka!A22</f>
        <v>RHbL</v>
      </c>
      <c r="B206" s="55">
        <f>Regionka!B22</f>
        <v>62018</v>
      </c>
      <c r="C206" s="55">
        <f>Regionka!C22</f>
        <v>5</v>
      </c>
      <c r="D206" s="55" t="str">
        <f>Regionka!D22</f>
        <v>neděle</v>
      </c>
      <c r="E206" s="339">
        <f>Regionka!E22</f>
        <v>44108</v>
      </c>
      <c r="F206" s="342">
        <f>Regionka!F22</f>
        <v>0.70833333333333337</v>
      </c>
      <c r="G206" s="55" t="str">
        <f>Regionka!G22</f>
        <v>SVITAVY - zimn. st.</v>
      </c>
      <c r="H206" s="55" t="str">
        <f>Regionka!H22</f>
        <v>TJ Sršni Svitavy</v>
      </c>
      <c r="I206" s="55" t="str">
        <f>Regionka!I22</f>
        <v>TJ Lokomotiva Česká Třebová B</v>
      </c>
    </row>
    <row r="207" spans="1:9" ht="12.75" customHeight="1">
      <c r="A207" s="23" t="s">
        <v>51</v>
      </c>
      <c r="B207" s="1">
        <v>5015</v>
      </c>
      <c r="C207" s="1">
        <v>3</v>
      </c>
      <c r="D207" s="228" t="s">
        <v>15</v>
      </c>
      <c r="E207" s="229">
        <v>44108</v>
      </c>
      <c r="F207" s="221">
        <v>0.625</v>
      </c>
      <c r="G207" s="232" t="s">
        <v>104</v>
      </c>
      <c r="H207" s="232" t="s">
        <v>45</v>
      </c>
      <c r="I207" s="232" t="s">
        <v>158</v>
      </c>
    </row>
    <row r="208" spans="1:9" ht="12.75" customHeight="1">
      <c r="A208" s="84" t="s">
        <v>117</v>
      </c>
      <c r="B208" s="90">
        <v>4210</v>
      </c>
      <c r="C208" s="90" t="s">
        <v>40</v>
      </c>
      <c r="D208" s="226" t="s">
        <v>12</v>
      </c>
      <c r="E208" s="227">
        <v>44114</v>
      </c>
      <c r="F208" s="223">
        <v>0.66666666666666663</v>
      </c>
      <c r="G208" s="90" t="s">
        <v>162</v>
      </c>
      <c r="H208" s="87" t="s">
        <v>156</v>
      </c>
      <c r="I208" s="87" t="s">
        <v>109</v>
      </c>
    </row>
    <row r="209" spans="1:9" ht="12.75" customHeight="1">
      <c r="A209" s="83" t="s">
        <v>107</v>
      </c>
      <c r="B209" s="44">
        <v>1033</v>
      </c>
      <c r="C209" s="44">
        <v>6</v>
      </c>
      <c r="D209" s="44" t="s">
        <v>12</v>
      </c>
      <c r="E209" s="61">
        <v>44114</v>
      </c>
      <c r="F209" s="223">
        <v>0.54166666666666663</v>
      </c>
      <c r="G209" s="44" t="s">
        <v>114</v>
      </c>
      <c r="H209" s="25" t="s">
        <v>110</v>
      </c>
      <c r="I209" s="25" t="s">
        <v>144</v>
      </c>
    </row>
    <row r="210" spans="1:9" ht="12.75" customHeight="1">
      <c r="A210" s="84" t="s">
        <v>117</v>
      </c>
      <c r="B210" s="90">
        <v>4034</v>
      </c>
      <c r="C210" s="90" t="s">
        <v>170</v>
      </c>
      <c r="D210" s="90" t="s">
        <v>12</v>
      </c>
      <c r="E210" s="98">
        <v>44114</v>
      </c>
      <c r="F210" s="223">
        <v>0.64583333333333337</v>
      </c>
      <c r="G210" s="44" t="s">
        <v>114</v>
      </c>
      <c r="H210" s="87" t="s">
        <v>110</v>
      </c>
      <c r="I210" s="232" t="s">
        <v>201</v>
      </c>
    </row>
    <row r="211" spans="1:9" ht="12.75" customHeight="1">
      <c r="A211" s="284" t="str">
        <f>SŽ!A25</f>
        <v>SŽ</v>
      </c>
      <c r="B211" s="244">
        <f>SŽ!B25</f>
        <v>67022</v>
      </c>
      <c r="C211" s="244">
        <f>SŽ!C25</f>
        <v>6</v>
      </c>
      <c r="D211" s="244" t="str">
        <f>SŽ!D25</f>
        <v>sobota</v>
      </c>
      <c r="E211" s="245">
        <f>SŽ!E25</f>
        <v>44114</v>
      </c>
      <c r="F211" s="348">
        <f>SŽ!F25</f>
        <v>0.39583333333333331</v>
      </c>
      <c r="G211" s="253" t="str">
        <f>SŽ!G25</f>
        <v>HRADEC KRÁLOVÉ</v>
      </c>
      <c r="H211" s="251" t="str">
        <f>SŽ!H25</f>
        <v>HBC Hradec Králové 1988</v>
      </c>
      <c r="I211" s="247" t="str">
        <f>SŽ!I25</f>
        <v>TJ Sršni Svitavy</v>
      </c>
    </row>
    <row r="212" spans="1:9" ht="12.75" customHeight="1">
      <c r="A212" s="84" t="s">
        <v>117</v>
      </c>
      <c r="B212" s="90">
        <v>4221</v>
      </c>
      <c r="C212" s="90" t="s">
        <v>183</v>
      </c>
      <c r="D212" s="90" t="s">
        <v>12</v>
      </c>
      <c r="E212" s="98">
        <v>44114</v>
      </c>
      <c r="F212" s="223">
        <v>0.54166666666666663</v>
      </c>
      <c r="G212" s="90" t="s">
        <v>112</v>
      </c>
      <c r="H212" s="87" t="s">
        <v>113</v>
      </c>
      <c r="I212" s="87" t="s">
        <v>153</v>
      </c>
    </row>
    <row r="213" spans="1:9" ht="12.75" customHeight="1">
      <c r="A213" s="346" t="str">
        <f>'2.liga'!A26</f>
        <v>2.Liga</v>
      </c>
      <c r="B213" s="55">
        <f>'2.liga'!B26</f>
        <v>61024</v>
      </c>
      <c r="C213" s="55">
        <f>'2.liga'!C26</f>
        <v>6</v>
      </c>
      <c r="D213" s="55" t="str">
        <f>'2.liga'!D26</f>
        <v>sobota</v>
      </c>
      <c r="E213" s="339">
        <f>'2.liga'!E26</f>
        <v>44114</v>
      </c>
      <c r="F213" s="342">
        <f>'2.liga'!F26</f>
        <v>0.66666666666666663</v>
      </c>
      <c r="G213" s="55" t="str">
        <f>'2.liga'!G26</f>
        <v>HRADEC KRÁLOVÉ</v>
      </c>
      <c r="H213" s="55" t="str">
        <f>'2.liga'!H26</f>
        <v>HBC Hradec Králové 1988 B</v>
      </c>
      <c r="I213" s="55" t="str">
        <f>'2.liga'!I26</f>
        <v>Ježci Heřmanův Městec</v>
      </c>
    </row>
    <row r="214" spans="1:9" ht="12.75" customHeight="1">
      <c r="A214" s="284" t="str">
        <f>SŽ!A26</f>
        <v>SŽ</v>
      </c>
      <c r="B214" s="244">
        <f>SŽ!B26</f>
        <v>67023</v>
      </c>
      <c r="C214" s="244">
        <f>SŽ!C26</f>
        <v>6</v>
      </c>
      <c r="D214" s="244" t="str">
        <f>SŽ!D26</f>
        <v>sobota</v>
      </c>
      <c r="E214" s="245">
        <f>SŽ!E26</f>
        <v>44114</v>
      </c>
      <c r="F214" s="348">
        <f>SŽ!F26</f>
        <v>0.39583333333333331</v>
      </c>
      <c r="G214" s="253" t="str">
        <f>SŽ!G26</f>
        <v>LETOHRAD</v>
      </c>
      <c r="H214" s="247" t="str">
        <f>SŽ!H26</f>
        <v>SK Hokejbal Letohrad</v>
      </c>
      <c r="I214" s="251" t="str">
        <f>SŽ!I26</f>
        <v>HBC Rangers Opočno</v>
      </c>
    </row>
    <row r="215" spans="1:9" ht="12.75" customHeight="1">
      <c r="A215" s="83" t="s">
        <v>107</v>
      </c>
      <c r="B215" s="44">
        <v>1031</v>
      </c>
      <c r="C215" s="44">
        <v>6</v>
      </c>
      <c r="D215" s="44" t="s">
        <v>12</v>
      </c>
      <c r="E215" s="61">
        <v>44114</v>
      </c>
      <c r="F215" s="223">
        <v>0.45833333333333331</v>
      </c>
      <c r="G215" s="44" t="s">
        <v>148</v>
      </c>
      <c r="H215" s="25" t="s">
        <v>142</v>
      </c>
      <c r="I215" s="25" t="s">
        <v>109</v>
      </c>
    </row>
    <row r="216" spans="1:9" ht="12.75" customHeight="1">
      <c r="A216" s="297" t="str">
        <f>MŽ!A15</f>
        <v>přípravky</v>
      </c>
      <c r="B216" s="298" t="str">
        <f>MŽ!B15</f>
        <v>3+1</v>
      </c>
      <c r="C216" s="317">
        <f>MŽ!C15</f>
        <v>0</v>
      </c>
      <c r="D216" s="317" t="str">
        <f>MŽ!D15</f>
        <v>sobota</v>
      </c>
      <c r="E216" s="318">
        <f>MŽ!E15</f>
        <v>44114</v>
      </c>
      <c r="F216" s="319">
        <f>MŽ!F15</f>
        <v>0</v>
      </c>
      <c r="G216" s="413" t="str">
        <f>MŽ!G15</f>
        <v>PARDUBICE - Polabiny</v>
      </c>
      <c r="H216" s="278">
        <f>MŽ!H15</f>
        <v>0</v>
      </c>
      <c r="I216" s="278">
        <f>MŽ!I15</f>
        <v>0</v>
      </c>
    </row>
    <row r="217" spans="1:9" ht="12.75" customHeight="1">
      <c r="A217" s="284" t="str">
        <f>SŽ!A24</f>
        <v>SŽ</v>
      </c>
      <c r="B217" s="244">
        <f>SŽ!B24</f>
        <v>67021</v>
      </c>
      <c r="C217" s="244">
        <f>SŽ!C24</f>
        <v>6</v>
      </c>
      <c r="D217" s="244" t="str">
        <f>SŽ!D24</f>
        <v>sobota</v>
      </c>
      <c r="E217" s="245">
        <f>SŽ!E24</f>
        <v>44114</v>
      </c>
      <c r="F217" s="372">
        <f>SŽ!F24</f>
        <v>0.5</v>
      </c>
      <c r="G217" s="250" t="str">
        <f>SŽ!G24</f>
        <v>PARDUBICE - Polabiny</v>
      </c>
      <c r="H217" s="251" t="str">
        <f>SŽ!H24</f>
        <v>HBC Autosklo-H.A.K. Pardubice - modří</v>
      </c>
      <c r="I217" s="251" t="str">
        <f>SŽ!I24</f>
        <v>HBC Svítkov Stars Pardubice</v>
      </c>
    </row>
    <row r="218" spans="1:9" ht="12.75" customHeight="1">
      <c r="A218" s="284" t="str">
        <f>SŽ!A27</f>
        <v>SŽ</v>
      </c>
      <c r="B218" s="244">
        <f>SŽ!B27</f>
        <v>67024</v>
      </c>
      <c r="C218" s="244">
        <f>SŽ!C27</f>
        <v>6</v>
      </c>
      <c r="D218" s="244" t="str">
        <f>SŽ!D27</f>
        <v>sobota</v>
      </c>
      <c r="E218" s="245">
        <f>SŽ!E27</f>
        <v>44114</v>
      </c>
      <c r="F218" s="372">
        <f>SŽ!F27</f>
        <v>0.58333333333333337</v>
      </c>
      <c r="G218" s="250" t="str">
        <f>SŽ!G27</f>
        <v>PARDUBICE - Polabiny</v>
      </c>
      <c r="H218" s="251" t="str">
        <f>SŽ!H27</f>
        <v>HBC Autosklo-H.A.K. Pardubice - bílí</v>
      </c>
      <c r="I218" s="247" t="str">
        <f>SŽ!I27</f>
        <v>Ježci Heřmanův Městec</v>
      </c>
    </row>
    <row r="219" spans="1:9" ht="12.75" customHeight="1">
      <c r="A219" s="346" t="str">
        <f>'2.liga'!A23</f>
        <v>2.Liga</v>
      </c>
      <c r="B219" s="55">
        <f>'2.liga'!B23</f>
        <v>61021</v>
      </c>
      <c r="C219" s="55">
        <f>'2.liga'!C23</f>
        <v>6</v>
      </c>
      <c r="D219" s="55" t="str">
        <f>'2.liga'!D23</f>
        <v>sobota</v>
      </c>
      <c r="E219" s="339">
        <f>'2.liga'!E23</f>
        <v>44114</v>
      </c>
      <c r="F219" s="342">
        <f>'2.liga'!F23</f>
        <v>0.70833333333333337</v>
      </c>
      <c r="G219" s="55" t="str">
        <f>'2.liga'!G23</f>
        <v>PARDUBICE - Polabiny</v>
      </c>
      <c r="H219" s="55" t="str">
        <f>'2.liga'!H23</f>
        <v>HBC Autosklo-H.A.K. Pardubice C</v>
      </c>
      <c r="I219" s="55" t="str">
        <f>'2.liga'!I23</f>
        <v xml:space="preserve">HC Jestřábi Přelouč </v>
      </c>
    </row>
    <row r="220" spans="1:9" ht="12.75" customHeight="1">
      <c r="A220" s="84" t="s">
        <v>117</v>
      </c>
      <c r="B220" s="90">
        <v>4223</v>
      </c>
      <c r="C220" s="90" t="s">
        <v>183</v>
      </c>
      <c r="D220" s="90" t="s">
        <v>12</v>
      </c>
      <c r="E220" s="98">
        <v>44114</v>
      </c>
      <c r="F220" s="223">
        <v>0.54166666666666663</v>
      </c>
      <c r="G220" s="90" t="s">
        <v>160</v>
      </c>
      <c r="H220" s="87" t="s">
        <v>154</v>
      </c>
      <c r="I220" s="87" t="s">
        <v>157</v>
      </c>
    </row>
    <row r="221" spans="1:9" ht="12.75" customHeight="1">
      <c r="A221" s="83" t="s">
        <v>107</v>
      </c>
      <c r="B221" s="44">
        <v>1034</v>
      </c>
      <c r="C221" s="44">
        <v>6</v>
      </c>
      <c r="D221" s="44" t="s">
        <v>12</v>
      </c>
      <c r="E221" s="61">
        <v>44114</v>
      </c>
      <c r="F221" s="223">
        <v>0.70833333333333337</v>
      </c>
      <c r="G221" s="44" t="s">
        <v>105</v>
      </c>
      <c r="H221" s="25" t="s">
        <v>17</v>
      </c>
      <c r="I221" s="25" t="s">
        <v>113</v>
      </c>
    </row>
    <row r="222" spans="1:9" ht="12.75" customHeight="1">
      <c r="A222" s="83" t="s">
        <v>107</v>
      </c>
      <c r="B222" s="44">
        <v>1036</v>
      </c>
      <c r="C222" s="44">
        <v>6</v>
      </c>
      <c r="D222" s="44" t="s">
        <v>12</v>
      </c>
      <c r="E222" s="61">
        <v>44114</v>
      </c>
      <c r="F222" s="223">
        <v>0.45833333333333331</v>
      </c>
      <c r="G222" s="230" t="s">
        <v>414</v>
      </c>
      <c r="H222" s="25" t="s">
        <v>44</v>
      </c>
      <c r="I222" s="25" t="s">
        <v>111</v>
      </c>
    </row>
    <row r="223" spans="1:9" ht="12.75" customHeight="1">
      <c r="A223" s="84" t="s">
        <v>117</v>
      </c>
      <c r="B223" s="90">
        <v>4105</v>
      </c>
      <c r="C223" s="90" t="s">
        <v>191</v>
      </c>
      <c r="D223" s="90" t="s">
        <v>12</v>
      </c>
      <c r="E223" s="98">
        <v>44114</v>
      </c>
      <c r="F223" s="223">
        <v>0.64583333333333337</v>
      </c>
      <c r="G223" s="230" t="s">
        <v>414</v>
      </c>
      <c r="H223" s="87" t="s">
        <v>44</v>
      </c>
      <c r="I223" s="87" t="s">
        <v>111</v>
      </c>
    </row>
    <row r="224" spans="1:9" ht="12.75" customHeight="1">
      <c r="A224" s="84" t="s">
        <v>117</v>
      </c>
      <c r="B224" s="90">
        <v>4037</v>
      </c>
      <c r="C224" s="90" t="s">
        <v>171</v>
      </c>
      <c r="D224" s="90" t="s">
        <v>12</v>
      </c>
      <c r="E224" s="98">
        <v>44114</v>
      </c>
      <c r="F224" s="223">
        <v>0.54166666666666663</v>
      </c>
      <c r="G224" s="44" t="s">
        <v>102</v>
      </c>
      <c r="H224" s="87" t="s">
        <v>158</v>
      </c>
      <c r="I224" s="87" t="s">
        <v>152</v>
      </c>
    </row>
    <row r="225" spans="1:9" ht="12.75" customHeight="1">
      <c r="A225" s="83" t="s">
        <v>107</v>
      </c>
      <c r="B225" s="44">
        <v>1035</v>
      </c>
      <c r="C225" s="44">
        <v>6</v>
      </c>
      <c r="D225" s="44" t="s">
        <v>12</v>
      </c>
      <c r="E225" s="61">
        <v>44114</v>
      </c>
      <c r="F225" s="223">
        <v>0.64583333333333337</v>
      </c>
      <c r="G225" s="44" t="s">
        <v>102</v>
      </c>
      <c r="H225" s="25" t="s">
        <v>158</v>
      </c>
      <c r="I225" s="25" t="s">
        <v>145</v>
      </c>
    </row>
    <row r="226" spans="1:9" ht="12.75" customHeight="1">
      <c r="A226" s="37" t="s">
        <v>60</v>
      </c>
      <c r="B226" s="25">
        <v>2037</v>
      </c>
      <c r="C226" s="25">
        <v>10</v>
      </c>
      <c r="D226" s="226" t="s">
        <v>12</v>
      </c>
      <c r="E226" s="227">
        <v>44114</v>
      </c>
      <c r="F226" s="224">
        <v>0.625</v>
      </c>
      <c r="G226" s="25" t="s">
        <v>103</v>
      </c>
      <c r="H226" s="25" t="s">
        <v>201</v>
      </c>
      <c r="I226" s="25" t="s">
        <v>199</v>
      </c>
    </row>
    <row r="227" spans="1:9" ht="12.75" customHeight="1">
      <c r="A227" s="297" t="str">
        <f>MŽ!A16</f>
        <v>přípravky</v>
      </c>
      <c r="B227" s="298" t="str">
        <f>MŽ!B16</f>
        <v>3+1</v>
      </c>
      <c r="C227" s="317">
        <f>MŽ!C16</f>
        <v>0</v>
      </c>
      <c r="D227" s="317" t="str">
        <f>MŽ!D16</f>
        <v>sobota</v>
      </c>
      <c r="E227" s="318">
        <f>MŽ!E16</f>
        <v>44114</v>
      </c>
      <c r="F227" s="319">
        <f>MŽ!F16</f>
        <v>0</v>
      </c>
      <c r="G227" s="363" t="str">
        <f>MŽ!G16</f>
        <v>PŘELOUČ</v>
      </c>
    </row>
    <row r="228" spans="1:9" ht="12.75" customHeight="1">
      <c r="A228" s="346" t="str">
        <f>'2.liga'!A25</f>
        <v>2.Liga</v>
      </c>
      <c r="B228" s="55">
        <f>'2.liga'!B25</f>
        <v>61023</v>
      </c>
      <c r="C228" s="55">
        <f>'2.liga'!C25</f>
        <v>6</v>
      </c>
      <c r="D228" s="55" t="str">
        <f>'2.liga'!D25</f>
        <v>sobota</v>
      </c>
      <c r="E228" s="339">
        <f>'2.liga'!E25</f>
        <v>44114</v>
      </c>
      <c r="F228" s="342">
        <f>'2.liga'!F25</f>
        <v>0.625</v>
      </c>
      <c r="G228" s="55" t="str">
        <f>'2.liga'!G25</f>
        <v>SVITAVY - zimn. st.</v>
      </c>
      <c r="H228" s="55" t="str">
        <f>'2.liga'!H25</f>
        <v xml:space="preserve">1.HBC Svitavy </v>
      </c>
      <c r="I228" s="55" t="str">
        <f>'2.liga'!I25</f>
        <v>TJ Lokomotiva Česká Třebová</v>
      </c>
    </row>
    <row r="229" spans="1:9" ht="12.75" customHeight="1">
      <c r="A229" s="83" t="s">
        <v>107</v>
      </c>
      <c r="B229" s="44">
        <v>1032</v>
      </c>
      <c r="C229" s="44">
        <v>6</v>
      </c>
      <c r="D229" s="44" t="s">
        <v>12</v>
      </c>
      <c r="E229" s="61">
        <v>44114</v>
      </c>
      <c r="F229" s="221">
        <v>0.47916666666666669</v>
      </c>
      <c r="G229" s="44" t="s">
        <v>104</v>
      </c>
      <c r="H229" s="25" t="s">
        <v>45</v>
      </c>
      <c r="I229" s="25" t="s">
        <v>143</v>
      </c>
    </row>
    <row r="230" spans="1:9" ht="12.75" customHeight="1">
      <c r="A230" s="84" t="s">
        <v>117</v>
      </c>
      <c r="B230" s="90">
        <v>4056</v>
      </c>
      <c r="C230" s="90" t="s">
        <v>173</v>
      </c>
      <c r="D230" s="90" t="s">
        <v>12</v>
      </c>
      <c r="E230" s="98">
        <v>44114</v>
      </c>
      <c r="F230" s="223">
        <v>0.58333333333333337</v>
      </c>
      <c r="G230" s="44" t="s">
        <v>104</v>
      </c>
      <c r="H230" s="87" t="s">
        <v>45</v>
      </c>
      <c r="I230" s="87" t="s">
        <v>143</v>
      </c>
    </row>
    <row r="231" spans="1:9" ht="12.75" customHeight="1">
      <c r="A231" s="84" t="s">
        <v>117</v>
      </c>
      <c r="B231" s="90">
        <v>4250</v>
      </c>
      <c r="C231" s="90" t="s">
        <v>184</v>
      </c>
      <c r="D231" s="90" t="s">
        <v>12</v>
      </c>
      <c r="E231" s="98">
        <v>44114</v>
      </c>
      <c r="F231" s="223">
        <v>0.45833333333333331</v>
      </c>
      <c r="G231" s="90" t="s">
        <v>164</v>
      </c>
      <c r="H231" s="87" t="s">
        <v>155</v>
      </c>
      <c r="I231" s="87" t="s">
        <v>109</v>
      </c>
    </row>
    <row r="232" spans="1:9" ht="12.75" customHeight="1">
      <c r="A232" s="23" t="s">
        <v>51</v>
      </c>
      <c r="B232" s="1">
        <v>5023</v>
      </c>
      <c r="C232" s="1">
        <v>5</v>
      </c>
      <c r="D232" s="1" t="s">
        <v>15</v>
      </c>
      <c r="E232" s="9">
        <v>44115</v>
      </c>
      <c r="F232" s="221">
        <v>0.45833333333333331</v>
      </c>
      <c r="G232" s="232" t="s">
        <v>215</v>
      </c>
      <c r="H232" s="232" t="s">
        <v>207</v>
      </c>
      <c r="I232" s="232" t="s">
        <v>17</v>
      </c>
    </row>
    <row r="233" spans="1:9" ht="12.75" customHeight="1">
      <c r="A233" s="84" t="s">
        <v>117</v>
      </c>
      <c r="B233" s="90">
        <v>4224</v>
      </c>
      <c r="C233" s="90" t="s">
        <v>183</v>
      </c>
      <c r="D233" s="93" t="s">
        <v>15</v>
      </c>
      <c r="E233" s="94">
        <v>44115</v>
      </c>
      <c r="F233" s="223">
        <v>0.5</v>
      </c>
      <c r="G233" s="90" t="s">
        <v>162</v>
      </c>
      <c r="H233" s="87" t="s">
        <v>156</v>
      </c>
      <c r="I233" s="87" t="s">
        <v>111</v>
      </c>
    </row>
    <row r="234" spans="1:9" ht="12.75" customHeight="1">
      <c r="A234" s="347" t="str">
        <f>Regionka!A26</f>
        <v>RHbL</v>
      </c>
      <c r="B234" s="55">
        <f>Regionka!B26</f>
        <v>62022</v>
      </c>
      <c r="C234" s="55">
        <f>Regionka!C26</f>
        <v>6</v>
      </c>
      <c r="D234" s="55" t="str">
        <f>Regionka!D26</f>
        <v>neděle</v>
      </c>
      <c r="E234" s="339">
        <f>Regionka!E26</f>
        <v>44115</v>
      </c>
      <c r="F234" s="342">
        <f>Regionka!F26</f>
        <v>0.54166666666666663</v>
      </c>
      <c r="G234" s="55" t="str">
        <f>Regionka!G26</f>
        <v>ČESKÁ TŘEBOVÁ</v>
      </c>
      <c r="H234" s="55" t="str">
        <f>Regionka!H26</f>
        <v>TJ Lokomotiva Česká Třebová B</v>
      </c>
      <c r="I234" s="55" t="str">
        <f>Regionka!I26</f>
        <v>Delta Pardubice</v>
      </c>
    </row>
    <row r="235" spans="1:9" ht="12.75" customHeight="1">
      <c r="A235" s="23" t="s">
        <v>58</v>
      </c>
      <c r="B235" s="1">
        <v>5216</v>
      </c>
      <c r="C235" s="1">
        <v>4</v>
      </c>
      <c r="D235" s="1" t="s">
        <v>15</v>
      </c>
      <c r="E235" s="9">
        <v>44115</v>
      </c>
      <c r="F235" s="221">
        <v>0.58333333333333337</v>
      </c>
      <c r="G235" s="92" t="s">
        <v>163</v>
      </c>
      <c r="H235" s="87" t="s">
        <v>153</v>
      </c>
      <c r="I235" s="87" t="s">
        <v>203</v>
      </c>
    </row>
    <row r="236" spans="1:9" ht="12.75" customHeight="1">
      <c r="A236" s="347" t="str">
        <f>Regionka!A27</f>
        <v>RHbL</v>
      </c>
      <c r="B236" s="55">
        <f>Regionka!B27</f>
        <v>62023</v>
      </c>
      <c r="C236" s="55">
        <f>Regionka!C27</f>
        <v>6</v>
      </c>
      <c r="D236" s="55" t="str">
        <f>Regionka!D27</f>
        <v>neděle</v>
      </c>
      <c r="E236" s="339">
        <f>Regionka!E27</f>
        <v>44115</v>
      </c>
      <c r="F236" s="342">
        <f>Regionka!F27</f>
        <v>0.70833333333333337</v>
      </c>
      <c r="G236" s="91" t="str">
        <f>Regionka!G27</f>
        <v>HEŘMANŮV MĚSTEC</v>
      </c>
      <c r="H236" s="55" t="str">
        <f>Regionka!H27</f>
        <v>Ježci Heřmanův Městec B</v>
      </c>
      <c r="I236" s="55" t="str">
        <f>Regionka!I27</f>
        <v>TJ Sršni Svitavy</v>
      </c>
    </row>
    <row r="237" spans="1:9" ht="12.75" customHeight="1">
      <c r="A237" s="23" t="s">
        <v>58</v>
      </c>
      <c r="B237" s="1">
        <v>5219</v>
      </c>
      <c r="C237" s="1">
        <v>4</v>
      </c>
      <c r="D237" s="1" t="s">
        <v>15</v>
      </c>
      <c r="E237" s="9">
        <v>44115</v>
      </c>
      <c r="F237" s="221">
        <v>0.45833333333333331</v>
      </c>
      <c r="G237" s="232" t="s">
        <v>212</v>
      </c>
      <c r="H237" s="87" t="s">
        <v>377</v>
      </c>
      <c r="I237" s="87" t="s">
        <v>144</v>
      </c>
    </row>
    <row r="238" spans="1:9" ht="12.75" customHeight="1">
      <c r="A238" s="23" t="s">
        <v>58</v>
      </c>
      <c r="B238" s="1">
        <v>5217</v>
      </c>
      <c r="C238" s="1">
        <v>4</v>
      </c>
      <c r="D238" s="1" t="s">
        <v>15</v>
      </c>
      <c r="E238" s="9">
        <v>44115</v>
      </c>
      <c r="F238" s="221">
        <v>0.58333333333333337</v>
      </c>
      <c r="G238" s="232" t="s">
        <v>149</v>
      </c>
      <c r="H238" s="87" t="s">
        <v>145</v>
      </c>
      <c r="I238" s="87" t="s">
        <v>154</v>
      </c>
    </row>
    <row r="239" spans="1:9" ht="12.75" customHeight="1">
      <c r="A239" s="23" t="s">
        <v>58</v>
      </c>
      <c r="B239" s="1">
        <v>5218</v>
      </c>
      <c r="C239" s="1">
        <v>4</v>
      </c>
      <c r="D239" s="1" t="s">
        <v>15</v>
      </c>
      <c r="E239" s="9">
        <v>44115</v>
      </c>
      <c r="F239" s="221">
        <v>0.54166666666666663</v>
      </c>
      <c r="G239" s="232" t="s">
        <v>210</v>
      </c>
      <c r="H239" s="87" t="s">
        <v>205</v>
      </c>
      <c r="I239" s="87" t="s">
        <v>202</v>
      </c>
    </row>
    <row r="240" spans="1:9" ht="12.75" customHeight="1">
      <c r="A240" s="346" t="str">
        <f>'2.liga'!A24</f>
        <v>2.Liga</v>
      </c>
      <c r="B240" s="55">
        <f>'2.liga'!B24</f>
        <v>61022</v>
      </c>
      <c r="C240" s="55">
        <f>'2.liga'!C24</f>
        <v>6</v>
      </c>
      <c r="D240" s="55" t="str">
        <f>'2.liga'!D24</f>
        <v>neděle</v>
      </c>
      <c r="E240" s="339">
        <f>'2.liga'!E24</f>
        <v>44115</v>
      </c>
      <c r="F240" s="342">
        <f>'2.liga'!F24</f>
        <v>0.45833333333333331</v>
      </c>
      <c r="G240" s="55" t="str">
        <f>'2.liga'!G24</f>
        <v>LETOHRAD</v>
      </c>
      <c r="H240" s="55" t="str">
        <f>'2.liga'!H24</f>
        <v>SK Hokejbal Žamberk</v>
      </c>
      <c r="I240" s="55" t="str">
        <f>'2.liga'!I24</f>
        <v>HBC Chlumec nad Cidlinou</v>
      </c>
    </row>
    <row r="241" spans="1:9" ht="12.75" customHeight="1">
      <c r="A241" s="304" t="str">
        <f>MŽ!A17</f>
        <v>MŽ</v>
      </c>
      <c r="B241" s="321">
        <f>MŽ!B17</f>
        <v>0</v>
      </c>
      <c r="C241" s="321">
        <f>MŽ!C17</f>
        <v>3</v>
      </c>
      <c r="D241" s="321" t="str">
        <f>MŽ!D17</f>
        <v>neděle</v>
      </c>
      <c r="E241" s="322">
        <f>MŽ!E17</f>
        <v>44115</v>
      </c>
      <c r="F241" s="323">
        <f>MŽ!F17</f>
        <v>0</v>
      </c>
      <c r="G241" s="354" t="str">
        <f>MŽ!G17</f>
        <v>PARDUBICE - Svítkov</v>
      </c>
      <c r="H241" s="278">
        <f>MŽ!H17</f>
        <v>0</v>
      </c>
      <c r="I241" s="278">
        <f>MŽ!I17</f>
        <v>0</v>
      </c>
    </row>
    <row r="242" spans="1:9" ht="12.75" customHeight="1">
      <c r="A242" s="37" t="s">
        <v>60</v>
      </c>
      <c r="B242" s="25">
        <v>2024</v>
      </c>
      <c r="C242" s="25">
        <v>6</v>
      </c>
      <c r="D242" s="87" t="s">
        <v>15</v>
      </c>
      <c r="E242" s="97">
        <v>44115</v>
      </c>
      <c r="F242" s="224">
        <v>0.5</v>
      </c>
      <c r="G242" s="25" t="s">
        <v>197</v>
      </c>
      <c r="H242" s="25" t="s">
        <v>198</v>
      </c>
      <c r="I242" s="25" t="s">
        <v>200</v>
      </c>
    </row>
    <row r="243" spans="1:9" ht="12.75" customHeight="1">
      <c r="A243" s="23" t="s">
        <v>51</v>
      </c>
      <c r="B243" s="1">
        <v>5021</v>
      </c>
      <c r="C243" s="1">
        <v>5</v>
      </c>
      <c r="D243" s="1" t="s">
        <v>15</v>
      </c>
      <c r="E243" s="9">
        <v>44115</v>
      </c>
      <c r="F243" s="221">
        <v>0.54166666666666663</v>
      </c>
      <c r="G243" s="230" t="s">
        <v>414</v>
      </c>
      <c r="H243" s="232" t="s">
        <v>44</v>
      </c>
      <c r="I243" s="232" t="s">
        <v>206</v>
      </c>
    </row>
    <row r="244" spans="1:9" ht="12.75" customHeight="1">
      <c r="A244" s="23" t="s">
        <v>51</v>
      </c>
      <c r="B244" s="1">
        <v>5025</v>
      </c>
      <c r="C244" s="1">
        <v>5</v>
      </c>
      <c r="D244" s="1" t="s">
        <v>15</v>
      </c>
      <c r="E244" s="9">
        <v>44115</v>
      </c>
      <c r="F244" s="221">
        <v>0.625</v>
      </c>
      <c r="G244" s="232" t="s">
        <v>102</v>
      </c>
      <c r="H244" s="232" t="s">
        <v>158</v>
      </c>
      <c r="I244" s="232" t="s">
        <v>201</v>
      </c>
    </row>
    <row r="245" spans="1:9" ht="12.75" customHeight="1">
      <c r="A245" s="37" t="s">
        <v>60</v>
      </c>
      <c r="B245" s="25">
        <v>2021</v>
      </c>
      <c r="C245" s="25">
        <v>6</v>
      </c>
      <c r="D245" s="87" t="s">
        <v>15</v>
      </c>
      <c r="E245" s="97">
        <v>44115</v>
      </c>
      <c r="F245" s="224">
        <v>0.625</v>
      </c>
      <c r="G245" s="25" t="s">
        <v>103</v>
      </c>
      <c r="H245" s="25" t="s">
        <v>201</v>
      </c>
      <c r="I245" s="25" t="s">
        <v>156</v>
      </c>
    </row>
    <row r="246" spans="1:9" ht="12.75" customHeight="1">
      <c r="A246" s="347" t="str">
        <f>Regionka!A28</f>
        <v>RHbL</v>
      </c>
      <c r="B246" s="55">
        <f>Regionka!B28</f>
        <v>62024</v>
      </c>
      <c r="C246" s="55">
        <f>Regionka!C28</f>
        <v>6</v>
      </c>
      <c r="D246" s="55" t="str">
        <f>Regionka!D28</f>
        <v>neděle</v>
      </c>
      <c r="E246" s="339">
        <f>Regionka!E28</f>
        <v>44115</v>
      </c>
      <c r="F246" s="342">
        <f>Regionka!F28</f>
        <v>0.58333333333333337</v>
      </c>
      <c r="G246" s="55" t="str">
        <f>Regionka!G28</f>
        <v>PRACHOVICE</v>
      </c>
      <c r="H246" s="55" t="str">
        <f>Regionka!H28</f>
        <v>SK PRACHOVICE</v>
      </c>
      <c r="I246" s="55" t="str">
        <f>Regionka!I28</f>
        <v>HBC Autosklo-H.A.K. Pardubice D</v>
      </c>
    </row>
    <row r="247" spans="1:9" ht="12.75" customHeight="1">
      <c r="A247" s="304" t="str">
        <f>MŽ!A18</f>
        <v>MŽ</v>
      </c>
      <c r="B247" s="321">
        <f>MŽ!B18</f>
        <v>0</v>
      </c>
      <c r="C247" s="321">
        <f>MŽ!C18</f>
        <v>3</v>
      </c>
      <c r="D247" s="321" t="str">
        <f>MŽ!D18</f>
        <v>neděle</v>
      </c>
      <c r="E247" s="322">
        <f>MŽ!E18</f>
        <v>44115</v>
      </c>
      <c r="F247" s="323">
        <f>MŽ!F18</f>
        <v>0</v>
      </c>
      <c r="G247" s="356" t="str">
        <f>MŽ!G18</f>
        <v>PŘELOUČ</v>
      </c>
      <c r="H247" s="278">
        <f>MŽ!H18</f>
        <v>0</v>
      </c>
      <c r="I247" s="278">
        <f>MŽ!I18</f>
        <v>0</v>
      </c>
    </row>
    <row r="248" spans="1:9" ht="12.75" customHeight="1">
      <c r="A248" s="347" t="str">
        <f>Regionka!A25</f>
        <v>RHbL</v>
      </c>
      <c r="B248" s="55">
        <f>Regionka!B25</f>
        <v>62021</v>
      </c>
      <c r="C248" s="55">
        <f>Regionka!C25</f>
        <v>6</v>
      </c>
      <c r="D248" s="55" t="str">
        <f>Regionka!D25</f>
        <v>neděle</v>
      </c>
      <c r="E248" s="339">
        <f>Regionka!E25</f>
        <v>44115</v>
      </c>
      <c r="F248" s="342">
        <f>Regionka!F25</f>
        <v>0.70833333333333337</v>
      </c>
      <c r="G248" s="91" t="str">
        <f>Regionka!G25</f>
        <v>PŘELOUČ</v>
      </c>
      <c r="H248" s="55" t="str">
        <f>Regionka!H25</f>
        <v>HBC Opatovice nad Labem</v>
      </c>
      <c r="I248" s="55" t="str">
        <f>Regionka!I25</f>
        <v>HBC Jokerit Chrudim</v>
      </c>
    </row>
    <row r="249" spans="1:9" ht="12.75" customHeight="1">
      <c r="A249" s="23" t="s">
        <v>51</v>
      </c>
      <c r="B249" s="1">
        <v>5024</v>
      </c>
      <c r="C249" s="1">
        <v>5</v>
      </c>
      <c r="D249" s="1" t="s">
        <v>15</v>
      </c>
      <c r="E249" s="9">
        <v>44115</v>
      </c>
      <c r="F249" s="221">
        <v>0.45833333333333331</v>
      </c>
      <c r="G249" s="232" t="s">
        <v>104</v>
      </c>
      <c r="H249" s="232" t="s">
        <v>45</v>
      </c>
      <c r="I249" s="232" t="s">
        <v>143</v>
      </c>
    </row>
    <row r="250" spans="1:9" ht="12.75" customHeight="1">
      <c r="A250" s="23" t="s">
        <v>58</v>
      </c>
      <c r="B250" s="1">
        <v>5220</v>
      </c>
      <c r="C250" s="1">
        <v>4</v>
      </c>
      <c r="D250" s="1" t="s">
        <v>15</v>
      </c>
      <c r="E250" s="9">
        <v>44115</v>
      </c>
      <c r="F250" s="221">
        <v>0.45833333333333331</v>
      </c>
      <c r="G250" s="232" t="s">
        <v>164</v>
      </c>
      <c r="H250" s="87" t="s">
        <v>155</v>
      </c>
      <c r="I250" s="87" t="s">
        <v>204</v>
      </c>
    </row>
    <row r="251" spans="1:9" ht="12.75" customHeight="1">
      <c r="A251" s="37" t="s">
        <v>60</v>
      </c>
      <c r="B251" s="25">
        <v>2022</v>
      </c>
      <c r="C251" s="25">
        <v>6</v>
      </c>
      <c r="D251" s="87" t="s">
        <v>15</v>
      </c>
      <c r="E251" s="97">
        <v>44115</v>
      </c>
      <c r="F251" s="224">
        <v>0.58333333333333337</v>
      </c>
      <c r="G251" s="25" t="s">
        <v>164</v>
      </c>
      <c r="H251" s="87" t="s">
        <v>155</v>
      </c>
      <c r="I251" s="87" t="s">
        <v>154</v>
      </c>
    </row>
    <row r="252" spans="1:9" ht="12.75" customHeight="1">
      <c r="A252" s="23" t="s">
        <v>51</v>
      </c>
      <c r="B252" s="1">
        <v>5026</v>
      </c>
      <c r="C252" s="1">
        <v>6</v>
      </c>
      <c r="D252" s="228" t="s">
        <v>379</v>
      </c>
      <c r="E252" s="229">
        <v>44119</v>
      </c>
      <c r="F252" s="237">
        <v>0.77083333333333337</v>
      </c>
      <c r="G252" s="232" t="s">
        <v>150</v>
      </c>
      <c r="H252" s="232" t="s">
        <v>143</v>
      </c>
      <c r="I252" s="232" t="s">
        <v>158</v>
      </c>
    </row>
    <row r="253" spans="1:9" ht="12.75" customHeight="1">
      <c r="A253" s="284" t="str">
        <f>SŽ!A29</f>
        <v>SŽ</v>
      </c>
      <c r="B253" s="244">
        <f>SŽ!B29</f>
        <v>67026</v>
      </c>
      <c r="C253" s="244">
        <f>SŽ!C29</f>
        <v>7</v>
      </c>
      <c r="D253" s="244" t="str">
        <f>SŽ!D29</f>
        <v>sobota</v>
      </c>
      <c r="E253" s="245">
        <f>SŽ!E29</f>
        <v>44121</v>
      </c>
      <c r="F253" s="348">
        <f>SŽ!F29</f>
        <v>0.39583333333333331</v>
      </c>
      <c r="G253" s="366">
        <f>SŽ!G29</f>
        <v>0</v>
      </c>
      <c r="H253" s="251" t="str">
        <f>SŽ!H29</f>
        <v>HBC Rangers Opočno</v>
      </c>
      <c r="I253" s="251" t="str">
        <f>SŽ!I29</f>
        <v>HBC Autosklo-H.A.K. Pardubice - bílí</v>
      </c>
    </row>
    <row r="254" spans="1:9" ht="12.75" customHeight="1">
      <c r="A254" s="346" t="str">
        <f>'2.liga'!A29</f>
        <v>2.Liga</v>
      </c>
      <c r="B254" s="55">
        <f>'2.liga'!B29</f>
        <v>61027</v>
      </c>
      <c r="C254" s="55">
        <f>'2.liga'!C29</f>
        <v>7</v>
      </c>
      <c r="D254" s="55" t="str">
        <f>'2.liga'!D29</f>
        <v>sobota</v>
      </c>
      <c r="E254" s="339">
        <f>'2.liga'!E29</f>
        <v>44121</v>
      </c>
      <c r="F254" s="342">
        <f>'2.liga'!F29</f>
        <v>0.625</v>
      </c>
      <c r="G254" s="91" t="str">
        <f>'2.liga'!G29</f>
        <v>ČESKÁ TŘEBOVÁ</v>
      </c>
      <c r="H254" s="55" t="str">
        <f>'2.liga'!H29</f>
        <v>TJ Lokomotiva Česká Třebová</v>
      </c>
      <c r="I254" s="55" t="str">
        <f>'2.liga'!I29</f>
        <v>SK Hokejbal Žamberk</v>
      </c>
    </row>
    <row r="255" spans="1:9" ht="12.75" customHeight="1">
      <c r="A255" s="284" t="str">
        <f>SŽ!A28</f>
        <v>SŽ</v>
      </c>
      <c r="B255" s="244">
        <f>SŽ!B28</f>
        <v>67025</v>
      </c>
      <c r="C255" s="244">
        <f>SŽ!C28</f>
        <v>7</v>
      </c>
      <c r="D255" s="244" t="str">
        <f>SŽ!D28</f>
        <v>sobota</v>
      </c>
      <c r="E255" s="245">
        <f>SŽ!E28</f>
        <v>44121</v>
      </c>
      <c r="F255" s="348">
        <f>SŽ!F28</f>
        <v>0.41666666666666669</v>
      </c>
      <c r="G255" s="92" t="str">
        <f>SŽ!G28</f>
        <v>HEŘMANŮV MĚSTEC</v>
      </c>
      <c r="H255" s="247" t="str">
        <f>SŽ!H28</f>
        <v>Ježci Heřmanův Městec</v>
      </c>
      <c r="I255" s="251" t="str">
        <f>SŽ!I28</f>
        <v>HBC Autosklo-H.A.K. Pardubice - modří</v>
      </c>
    </row>
    <row r="256" spans="1:9" ht="12.75" customHeight="1">
      <c r="A256" s="84" t="s">
        <v>117</v>
      </c>
      <c r="B256" s="90">
        <v>4104</v>
      </c>
      <c r="C256" s="90" t="s">
        <v>191</v>
      </c>
      <c r="D256" s="90" t="s">
        <v>12</v>
      </c>
      <c r="E256" s="98">
        <v>44121</v>
      </c>
      <c r="F256" s="223">
        <v>0.54166666666666663</v>
      </c>
      <c r="G256" s="90" t="s">
        <v>163</v>
      </c>
      <c r="H256" s="87" t="s">
        <v>153</v>
      </c>
      <c r="I256" s="87" t="s">
        <v>152</v>
      </c>
    </row>
    <row r="257" spans="1:9" ht="12.75" customHeight="1">
      <c r="A257" s="346" t="str">
        <f>'2.liga'!A28</f>
        <v>2.Liga</v>
      </c>
      <c r="B257" s="55">
        <f>'2.liga'!B28</f>
        <v>61026</v>
      </c>
      <c r="C257" s="55">
        <f>'2.liga'!C28</f>
        <v>7</v>
      </c>
      <c r="D257" s="55" t="str">
        <f>'2.liga'!D28</f>
        <v>sobota</v>
      </c>
      <c r="E257" s="339">
        <f>'2.liga'!E28</f>
        <v>44121</v>
      </c>
      <c r="F257" s="342">
        <f>'2.liga'!F28</f>
        <v>0.66666666666666663</v>
      </c>
      <c r="G257" s="91" t="str">
        <f>'2.liga'!G28</f>
        <v>HEŘMANŮV MĚSTEC</v>
      </c>
      <c r="H257" s="55" t="str">
        <f>'2.liga'!H28</f>
        <v>Ježci Heřmanův Městec</v>
      </c>
      <c r="I257" s="55" t="str">
        <f>'2.liga'!I28</f>
        <v xml:space="preserve">1.HBC Svitavy </v>
      </c>
    </row>
    <row r="258" spans="1:9" ht="12.75" customHeight="1">
      <c r="A258" s="83" t="s">
        <v>107</v>
      </c>
      <c r="B258" s="44">
        <v>1041</v>
      </c>
      <c r="C258" s="44">
        <v>7</v>
      </c>
      <c r="D258" s="44" t="s">
        <v>12</v>
      </c>
      <c r="E258" s="61">
        <v>44121</v>
      </c>
      <c r="F258" s="223">
        <v>0.54166666666666663</v>
      </c>
      <c r="G258" s="90" t="s">
        <v>112</v>
      </c>
      <c r="H258" s="25" t="s">
        <v>113</v>
      </c>
      <c r="I258" s="25" t="s">
        <v>143</v>
      </c>
    </row>
    <row r="259" spans="1:9" ht="12.75" customHeight="1">
      <c r="A259" s="346" t="str">
        <f>'2.liga'!A30</f>
        <v>2.Liga</v>
      </c>
      <c r="B259" s="55">
        <f>'2.liga'!B30</f>
        <v>61028</v>
      </c>
      <c r="C259" s="55">
        <f>'2.liga'!C30</f>
        <v>7</v>
      </c>
      <c r="D259" s="55" t="str">
        <f>'2.liga'!D30</f>
        <v>sobota</v>
      </c>
      <c r="E259" s="339">
        <f>'2.liga'!E30</f>
        <v>44121</v>
      </c>
      <c r="F259" s="342">
        <f>'2.liga'!F30</f>
        <v>0.58333333333333337</v>
      </c>
      <c r="G259" s="91" t="str">
        <f>'2.liga'!G30</f>
        <v>CHLUMEC NAD CIDLINOU</v>
      </c>
      <c r="H259" s="55" t="str">
        <f>'2.liga'!H30</f>
        <v>HBC Chlumec nad Cidlinou</v>
      </c>
      <c r="I259" s="55" t="str">
        <f>'2.liga'!I30</f>
        <v>HBC Autosklo-H.A.K. Pardubice C</v>
      </c>
    </row>
    <row r="260" spans="1:9" ht="12.75" customHeight="1">
      <c r="A260" s="83" t="s">
        <v>107</v>
      </c>
      <c r="B260" s="44">
        <v>1040</v>
      </c>
      <c r="C260" s="44">
        <v>7</v>
      </c>
      <c r="D260" s="44" t="s">
        <v>12</v>
      </c>
      <c r="E260" s="61">
        <v>44121</v>
      </c>
      <c r="F260" s="223">
        <v>0.625</v>
      </c>
      <c r="G260" s="90" t="s">
        <v>149</v>
      </c>
      <c r="H260" s="25" t="s">
        <v>145</v>
      </c>
      <c r="I260" s="25" t="s">
        <v>17</v>
      </c>
    </row>
    <row r="261" spans="1:9" ht="12.75" customHeight="1">
      <c r="A261" s="83" t="s">
        <v>107</v>
      </c>
      <c r="B261" s="44">
        <v>1039</v>
      </c>
      <c r="C261" s="44">
        <v>7</v>
      </c>
      <c r="D261" s="44" t="s">
        <v>12</v>
      </c>
      <c r="E261" s="61">
        <v>44121</v>
      </c>
      <c r="F261" s="223">
        <v>0.53125</v>
      </c>
      <c r="G261" s="90" t="s">
        <v>115</v>
      </c>
      <c r="H261" s="25" t="s">
        <v>111</v>
      </c>
      <c r="I261" s="25" t="s">
        <v>110</v>
      </c>
    </row>
    <row r="262" spans="1:9" ht="12.75" customHeight="1">
      <c r="A262" s="84" t="s">
        <v>117</v>
      </c>
      <c r="B262" s="90">
        <v>4155</v>
      </c>
      <c r="C262" s="90" t="s">
        <v>192</v>
      </c>
      <c r="D262" s="90" t="s">
        <v>12</v>
      </c>
      <c r="E262" s="98">
        <v>44121</v>
      </c>
      <c r="F262" s="223">
        <v>0.63541666666666663</v>
      </c>
      <c r="G262" s="90" t="s">
        <v>115</v>
      </c>
      <c r="H262" s="87" t="s">
        <v>111</v>
      </c>
      <c r="I262" s="87" t="s">
        <v>110</v>
      </c>
    </row>
    <row r="263" spans="1:9" ht="12.75" customHeight="1">
      <c r="A263" s="83" t="s">
        <v>107</v>
      </c>
      <c r="B263" s="44">
        <v>1037</v>
      </c>
      <c r="C263" s="44">
        <v>7</v>
      </c>
      <c r="D263" s="44" t="s">
        <v>12</v>
      </c>
      <c r="E263" s="61">
        <v>44121</v>
      </c>
      <c r="F263" s="223">
        <v>0.45833333333333331</v>
      </c>
      <c r="G263" s="90" t="s">
        <v>148</v>
      </c>
      <c r="H263" s="25" t="s">
        <v>142</v>
      </c>
      <c r="I263" s="25" t="s">
        <v>158</v>
      </c>
    </row>
    <row r="264" spans="1:9" ht="12.75" customHeight="1">
      <c r="A264" s="83" t="s">
        <v>107</v>
      </c>
      <c r="B264" s="44">
        <v>1042</v>
      </c>
      <c r="C264" s="44">
        <v>7</v>
      </c>
      <c r="D264" s="44" t="s">
        <v>12</v>
      </c>
      <c r="E264" s="61">
        <v>44121</v>
      </c>
      <c r="F264" s="223">
        <v>0.66666666666666663</v>
      </c>
      <c r="G264" s="90" t="s">
        <v>106</v>
      </c>
      <c r="H264" s="25" t="s">
        <v>144</v>
      </c>
      <c r="I264" s="25" t="s">
        <v>109</v>
      </c>
    </row>
    <row r="265" spans="1:9" ht="12.75" customHeight="1">
      <c r="A265" s="297" t="str">
        <f>MŽ!A19</f>
        <v>Mini</v>
      </c>
      <c r="B265" s="301">
        <f>MŽ!B19</f>
        <v>0</v>
      </c>
      <c r="C265" s="301">
        <f>MŽ!C19</f>
        <v>0</v>
      </c>
      <c r="D265" s="301" t="str">
        <f>MŽ!D19</f>
        <v>sobota</v>
      </c>
      <c r="E265" s="302">
        <f>MŽ!E19</f>
        <v>44121</v>
      </c>
      <c r="F265" s="303">
        <f>MŽ!F19</f>
        <v>0</v>
      </c>
      <c r="G265" s="310" t="str">
        <f>MŽ!G19</f>
        <v>PARDUBICE - Svítkov</v>
      </c>
      <c r="H265" s="278">
        <f>MŽ!H19</f>
        <v>0</v>
      </c>
      <c r="I265" s="278">
        <f>MŽ!I19</f>
        <v>0</v>
      </c>
    </row>
    <row r="266" spans="1:9" ht="12.75" customHeight="1">
      <c r="A266" s="284" t="str">
        <f>SŽ!A31</f>
        <v>SŽ</v>
      </c>
      <c r="B266" s="244">
        <f>SŽ!B31</f>
        <v>67028</v>
      </c>
      <c r="C266" s="244">
        <f>SŽ!C31</f>
        <v>7</v>
      </c>
      <c r="D266" s="244" t="str">
        <f>SŽ!D31</f>
        <v>sobota</v>
      </c>
      <c r="E266" s="245">
        <f>SŽ!E31</f>
        <v>44121</v>
      </c>
      <c r="F266" s="372">
        <f>SŽ!F31</f>
        <v>0.52083333333333337</v>
      </c>
      <c r="G266" s="250" t="str">
        <f>SŽ!G31</f>
        <v>PARDUBICE - Svítkov</v>
      </c>
      <c r="H266" s="251" t="str">
        <f>SŽ!H31</f>
        <v>HBC Svítkov Stars Pardubice</v>
      </c>
      <c r="I266" s="251" t="str">
        <f>SŽ!I31</f>
        <v>HBC Hradec Králové 1988</v>
      </c>
    </row>
    <row r="267" spans="1:9" ht="12.75" customHeight="1">
      <c r="A267" s="84" t="s">
        <v>117</v>
      </c>
      <c r="B267" s="90">
        <v>4103</v>
      </c>
      <c r="C267" s="90" t="s">
        <v>191</v>
      </c>
      <c r="D267" s="90" t="s">
        <v>12</v>
      </c>
      <c r="E267" s="98">
        <v>44121</v>
      </c>
      <c r="F267" s="223">
        <v>0.625</v>
      </c>
      <c r="G267" s="90" t="s">
        <v>160</v>
      </c>
      <c r="H267" s="87" t="s">
        <v>154</v>
      </c>
      <c r="I267" s="87" t="s">
        <v>143</v>
      </c>
    </row>
    <row r="268" spans="1:9" ht="12.75" customHeight="1">
      <c r="A268" s="410" t="str">
        <f>MŽ!A20</f>
        <v>přebor žen</v>
      </c>
      <c r="B268" s="403">
        <f>MŽ!B5</f>
        <v>0</v>
      </c>
      <c r="C268" s="404">
        <f>MŽ!C20</f>
        <v>0</v>
      </c>
      <c r="D268" s="403" t="str">
        <f>MŽ!D20</f>
        <v>sobota</v>
      </c>
      <c r="E268" s="408">
        <f>MŽ!E20</f>
        <v>44121</v>
      </c>
      <c r="F268" s="412">
        <f>MŽ!F20</f>
        <v>0</v>
      </c>
      <c r="G268" s="365" t="str">
        <f>MŽ!G20</f>
        <v>PŘELOUČ</v>
      </c>
      <c r="H268" s="293">
        <f>MŽ!H20</f>
        <v>0</v>
      </c>
      <c r="I268" s="305">
        <f>MŽ!I20</f>
        <v>0</v>
      </c>
    </row>
    <row r="269" spans="1:9" ht="12.75" customHeight="1">
      <c r="A269" s="346" t="str">
        <f>'2.liga'!A27</f>
        <v>2.Liga</v>
      </c>
      <c r="B269" s="55">
        <f>'2.liga'!B27</f>
        <v>61025</v>
      </c>
      <c r="C269" s="55">
        <f>'2.liga'!C27</f>
        <v>7</v>
      </c>
      <c r="D269" s="55" t="str">
        <f>'2.liga'!D27</f>
        <v>sobota</v>
      </c>
      <c r="E269" s="339">
        <f>'2.liga'!E27</f>
        <v>44121</v>
      </c>
      <c r="F269" s="342">
        <f>'2.liga'!F27</f>
        <v>0.70833333333333337</v>
      </c>
      <c r="G269" s="91" t="str">
        <f>'2.liga'!G27</f>
        <v>PŘELOUČ</v>
      </c>
      <c r="H269" s="55" t="str">
        <f>'2.liga'!H27</f>
        <v xml:space="preserve">HC Jestřábi Přelouč </v>
      </c>
      <c r="I269" s="55" t="str">
        <f>'2.liga'!I27</f>
        <v>HBC Hradec Králové 1988 B</v>
      </c>
    </row>
    <row r="270" spans="1:9" ht="12.75" customHeight="1">
      <c r="A270" s="284" t="str">
        <f>SŽ!A30</f>
        <v>SŽ</v>
      </c>
      <c r="B270" s="244">
        <f>SŽ!B30</f>
        <v>67027</v>
      </c>
      <c r="C270" s="244">
        <f>SŽ!C30</f>
        <v>7</v>
      </c>
      <c r="D270" s="244" t="str">
        <f>SŽ!D30</f>
        <v>sobota</v>
      </c>
      <c r="E270" s="245">
        <f>SŽ!E30</f>
        <v>44121</v>
      </c>
      <c r="F270" s="348">
        <f>SŽ!F30</f>
        <v>0.39583333333333331</v>
      </c>
      <c r="G270" s="247" t="str">
        <f>SŽ!G30</f>
        <v>SVITAVY - zimn. st.</v>
      </c>
      <c r="H270" s="247" t="str">
        <f>SŽ!H30</f>
        <v>TJ Sršni Svitavy</v>
      </c>
      <c r="I270" s="247" t="str">
        <f>SŽ!I30</f>
        <v>SK Hokejbal Letohrad</v>
      </c>
    </row>
    <row r="271" spans="1:9" ht="12.75" customHeight="1">
      <c r="A271" s="84" t="s">
        <v>117</v>
      </c>
      <c r="B271" s="90">
        <v>4156</v>
      </c>
      <c r="C271" s="90" t="s">
        <v>192</v>
      </c>
      <c r="D271" s="90" t="s">
        <v>12</v>
      </c>
      <c r="E271" s="98">
        <v>44121</v>
      </c>
      <c r="F271" s="62" t="s">
        <v>469</v>
      </c>
      <c r="G271" s="90" t="s">
        <v>118</v>
      </c>
      <c r="H271" s="87" t="s">
        <v>157</v>
      </c>
      <c r="I271" s="87" t="s">
        <v>17</v>
      </c>
    </row>
    <row r="272" spans="1:9" ht="12.75" customHeight="1">
      <c r="A272" s="83" t="s">
        <v>107</v>
      </c>
      <c r="B272" s="44">
        <v>1038</v>
      </c>
      <c r="C272" s="44">
        <v>7</v>
      </c>
      <c r="D272" s="44" t="s">
        <v>12</v>
      </c>
      <c r="E272" s="61">
        <v>44121</v>
      </c>
      <c r="F272" s="221">
        <v>0.45833333333333331</v>
      </c>
      <c r="G272" s="44" t="s">
        <v>104</v>
      </c>
      <c r="H272" s="25" t="s">
        <v>45</v>
      </c>
      <c r="I272" s="25" t="s">
        <v>44</v>
      </c>
    </row>
    <row r="273" spans="1:9" ht="12.75" customHeight="1">
      <c r="A273" s="84" t="s">
        <v>117</v>
      </c>
      <c r="B273" s="90">
        <v>4038</v>
      </c>
      <c r="C273" s="90" t="s">
        <v>171</v>
      </c>
      <c r="D273" s="90" t="s">
        <v>12</v>
      </c>
      <c r="E273" s="98">
        <v>44121</v>
      </c>
      <c r="F273" s="223">
        <v>0.64583333333333337</v>
      </c>
      <c r="G273" s="44" t="s">
        <v>104</v>
      </c>
      <c r="H273" s="87" t="s">
        <v>45</v>
      </c>
      <c r="I273" s="87" t="s">
        <v>44</v>
      </c>
    </row>
    <row r="274" spans="1:9" ht="12.75" customHeight="1">
      <c r="A274" s="84" t="s">
        <v>117</v>
      </c>
      <c r="B274" s="90">
        <v>4241</v>
      </c>
      <c r="C274" s="90" t="s">
        <v>176</v>
      </c>
      <c r="D274" s="226" t="s">
        <v>12</v>
      </c>
      <c r="E274" s="227">
        <v>44121</v>
      </c>
      <c r="F274" s="62">
        <v>0.5</v>
      </c>
      <c r="G274" s="90" t="s">
        <v>164</v>
      </c>
      <c r="H274" s="87" t="s">
        <v>155</v>
      </c>
      <c r="I274" s="87" t="s">
        <v>113</v>
      </c>
    </row>
    <row r="275" spans="1:9" ht="12.75" customHeight="1">
      <c r="A275" s="37" t="s">
        <v>60</v>
      </c>
      <c r="B275" s="25">
        <v>2028</v>
      </c>
      <c r="C275" s="25">
        <v>7</v>
      </c>
      <c r="D275" s="87" t="s">
        <v>15</v>
      </c>
      <c r="E275" s="97">
        <v>44122</v>
      </c>
      <c r="F275" s="224">
        <v>0.58333333333333337</v>
      </c>
      <c r="G275" s="25" t="s">
        <v>162</v>
      </c>
      <c r="H275" s="25" t="s">
        <v>156</v>
      </c>
      <c r="I275" s="87" t="s">
        <v>155</v>
      </c>
    </row>
    <row r="276" spans="1:9" ht="12.75" customHeight="1">
      <c r="A276" s="23" t="s">
        <v>58</v>
      </c>
      <c r="B276" s="1">
        <v>5266</v>
      </c>
      <c r="C276" s="1">
        <v>14</v>
      </c>
      <c r="D276" s="228" t="s">
        <v>15</v>
      </c>
      <c r="E276" s="229">
        <v>44122</v>
      </c>
      <c r="F276" s="221">
        <v>0.45833333333333331</v>
      </c>
      <c r="G276" s="92" t="s">
        <v>163</v>
      </c>
      <c r="H276" s="87" t="s">
        <v>153</v>
      </c>
      <c r="I276" s="87" t="s">
        <v>204</v>
      </c>
    </row>
    <row r="277" spans="1:9" ht="12.75" customHeight="1">
      <c r="A277" s="84" t="s">
        <v>117</v>
      </c>
      <c r="B277" s="90">
        <v>4112</v>
      </c>
      <c r="C277" s="90" t="s">
        <v>193</v>
      </c>
      <c r="D277" s="93" t="s">
        <v>15</v>
      </c>
      <c r="E277" s="94">
        <v>44122</v>
      </c>
      <c r="F277" s="223">
        <v>0.58333333333333337</v>
      </c>
      <c r="G277" s="90" t="s">
        <v>163</v>
      </c>
      <c r="H277" s="87" t="s">
        <v>153</v>
      </c>
      <c r="I277" s="87" t="s">
        <v>143</v>
      </c>
    </row>
    <row r="278" spans="1:9" ht="12.75" customHeight="1">
      <c r="A278" s="347" t="str">
        <f>Regionka!A31</f>
        <v>RHbL</v>
      </c>
      <c r="B278" s="55">
        <f>Regionka!B31</f>
        <v>62027</v>
      </c>
      <c r="C278" s="55">
        <f>Regionka!C31</f>
        <v>7</v>
      </c>
      <c r="D278" s="55" t="str">
        <f>Regionka!D31</f>
        <v>neděle</v>
      </c>
      <c r="E278" s="339">
        <f>Regionka!E31</f>
        <v>44122</v>
      </c>
      <c r="F278" s="342">
        <f>Regionka!F31</f>
        <v>0.4375</v>
      </c>
      <c r="G278" s="91" t="str">
        <f>Regionka!G31</f>
        <v>CHRUDIM</v>
      </c>
      <c r="H278" s="55" t="str">
        <f>Regionka!H31</f>
        <v>HBC Jokerit Chrudim</v>
      </c>
      <c r="I278" s="55" t="str">
        <f>Regionka!I31</f>
        <v>TJ Lokomotiva Česká Třebová B</v>
      </c>
    </row>
    <row r="279" spans="1:9" ht="12.75" customHeight="1">
      <c r="A279" s="83" t="s">
        <v>107</v>
      </c>
      <c r="B279" s="44">
        <v>1046</v>
      </c>
      <c r="C279" s="44">
        <v>8</v>
      </c>
      <c r="D279" s="93" t="str">
        <f>TEXT(E279,"DDDD")</f>
        <v>neděle</v>
      </c>
      <c r="E279" s="94">
        <v>44122</v>
      </c>
      <c r="F279" s="223">
        <v>0.52083333333333337</v>
      </c>
      <c r="G279" s="44" t="s">
        <v>149</v>
      </c>
      <c r="H279" s="25" t="s">
        <v>145</v>
      </c>
      <c r="I279" s="25" t="s">
        <v>110</v>
      </c>
    </row>
    <row r="280" spans="1:9" ht="12.75" customHeight="1">
      <c r="A280" s="83" t="s">
        <v>107</v>
      </c>
      <c r="B280" s="44">
        <v>1047</v>
      </c>
      <c r="C280" s="44">
        <v>8</v>
      </c>
      <c r="D280" s="93" t="str">
        <f>TEXT(E280,"DDDD")</f>
        <v>neděle</v>
      </c>
      <c r="E280" s="94">
        <v>44122</v>
      </c>
      <c r="F280" s="223">
        <v>0.45833333333333331</v>
      </c>
      <c r="G280" s="44" t="s">
        <v>150</v>
      </c>
      <c r="H280" s="25" t="s">
        <v>143</v>
      </c>
      <c r="I280" s="25" t="s">
        <v>144</v>
      </c>
    </row>
    <row r="281" spans="1:9" ht="12.75" customHeight="1">
      <c r="A281" s="83" t="s">
        <v>107</v>
      </c>
      <c r="B281" s="44">
        <v>1045</v>
      </c>
      <c r="C281" s="44">
        <v>8</v>
      </c>
      <c r="D281" s="93" t="str">
        <f>TEXT(E281,"DDDD")</f>
        <v>neděle</v>
      </c>
      <c r="E281" s="94">
        <v>44122</v>
      </c>
      <c r="F281" s="223">
        <v>0.45833333333333331</v>
      </c>
      <c r="G281" s="44" t="s">
        <v>115</v>
      </c>
      <c r="H281" s="25" t="s">
        <v>111</v>
      </c>
      <c r="I281" s="25" t="s">
        <v>17</v>
      </c>
    </row>
    <row r="282" spans="1:9" ht="12.75" customHeight="1">
      <c r="A282" s="84" t="s">
        <v>117</v>
      </c>
      <c r="B282" s="90">
        <v>4163</v>
      </c>
      <c r="C282" s="90" t="s">
        <v>190</v>
      </c>
      <c r="D282" s="93" t="s">
        <v>15</v>
      </c>
      <c r="E282" s="94">
        <v>44122</v>
      </c>
      <c r="F282" s="223">
        <v>0.5625</v>
      </c>
      <c r="G282" s="90" t="s">
        <v>115</v>
      </c>
      <c r="H282" s="87" t="s">
        <v>111</v>
      </c>
      <c r="I282" s="87" t="s">
        <v>17</v>
      </c>
    </row>
    <row r="283" spans="1:9" ht="12.75" customHeight="1">
      <c r="A283" s="23" t="s">
        <v>51</v>
      </c>
      <c r="B283" s="1">
        <v>5029</v>
      </c>
      <c r="C283" s="1">
        <v>6</v>
      </c>
      <c r="D283" s="1" t="s">
        <v>15</v>
      </c>
      <c r="E283" s="9">
        <v>44122</v>
      </c>
      <c r="F283" s="221">
        <v>0.58333333333333337</v>
      </c>
      <c r="G283" s="232" t="s">
        <v>214</v>
      </c>
      <c r="H283" s="232" t="s">
        <v>206</v>
      </c>
      <c r="I283" s="232" t="s">
        <v>208</v>
      </c>
    </row>
    <row r="284" spans="1:9" ht="12.75" customHeight="1">
      <c r="A284" s="23" t="s">
        <v>58</v>
      </c>
      <c r="B284" s="1">
        <v>5222</v>
      </c>
      <c r="C284" s="1">
        <v>5</v>
      </c>
      <c r="D284" s="1" t="s">
        <v>15</v>
      </c>
      <c r="E284" s="9">
        <v>44122</v>
      </c>
      <c r="F284" s="221">
        <v>0.41666666666666669</v>
      </c>
      <c r="G284" s="232" t="s">
        <v>106</v>
      </c>
      <c r="H284" s="87" t="s">
        <v>144</v>
      </c>
      <c r="I284" s="87" t="s">
        <v>155</v>
      </c>
    </row>
    <row r="285" spans="1:9" ht="12.75" customHeight="1">
      <c r="A285" s="37" t="s">
        <v>60</v>
      </c>
      <c r="B285" s="25">
        <v>2027</v>
      </c>
      <c r="C285" s="25">
        <v>7</v>
      </c>
      <c r="D285" s="87" t="s">
        <v>15</v>
      </c>
      <c r="E285" s="97">
        <v>44122</v>
      </c>
      <c r="F285" s="224">
        <v>0.41666666666666669</v>
      </c>
      <c r="G285" s="25" t="s">
        <v>160</v>
      </c>
      <c r="H285" s="87" t="s">
        <v>154</v>
      </c>
      <c r="I285" s="25" t="s">
        <v>199</v>
      </c>
    </row>
    <row r="286" spans="1:9" ht="12.75" customHeight="1">
      <c r="A286" s="84" t="s">
        <v>117</v>
      </c>
      <c r="B286" s="90">
        <v>4111</v>
      </c>
      <c r="C286" s="90" t="s">
        <v>193</v>
      </c>
      <c r="D286" s="93" t="s">
        <v>15</v>
      </c>
      <c r="E286" s="94">
        <v>44122</v>
      </c>
      <c r="F286" s="223">
        <v>0.52083333333333337</v>
      </c>
      <c r="G286" s="90" t="s">
        <v>160</v>
      </c>
      <c r="H286" s="87" t="s">
        <v>154</v>
      </c>
      <c r="I286" s="87" t="s">
        <v>152</v>
      </c>
    </row>
    <row r="287" spans="1:9" ht="12.75" customHeight="1">
      <c r="A287" s="23" t="s">
        <v>58</v>
      </c>
      <c r="B287" s="1">
        <v>5224</v>
      </c>
      <c r="C287" s="1">
        <v>5</v>
      </c>
      <c r="D287" s="1" t="s">
        <v>15</v>
      </c>
      <c r="E287" s="9">
        <v>44122</v>
      </c>
      <c r="F287" s="221">
        <v>0.625</v>
      </c>
      <c r="G287" s="232" t="s">
        <v>160</v>
      </c>
      <c r="H287" s="87" t="s">
        <v>154</v>
      </c>
      <c r="I287" s="87" t="s">
        <v>205</v>
      </c>
    </row>
    <row r="288" spans="1:9" ht="12.75" customHeight="1">
      <c r="A288" s="347" t="str">
        <f>Regionka!A30</f>
        <v>RHbL</v>
      </c>
      <c r="B288" s="55">
        <f>Regionka!B30</f>
        <v>62026</v>
      </c>
      <c r="C288" s="55">
        <f>Regionka!C30</f>
        <v>7</v>
      </c>
      <c r="D288" s="55" t="str">
        <f>Regionka!D30</f>
        <v>neděle</v>
      </c>
      <c r="E288" s="339">
        <f>Regionka!E30</f>
        <v>44122</v>
      </c>
      <c r="F288" s="342">
        <f>Regionka!F30</f>
        <v>0.72916666666666663</v>
      </c>
      <c r="G288" s="55" t="str">
        <f>Regionka!G30</f>
        <v>PARDUBICE - Svítkov</v>
      </c>
      <c r="H288" s="55" t="str">
        <f>Regionka!H30</f>
        <v>Delta Pardubice</v>
      </c>
      <c r="I288" s="55" t="str">
        <f>Regionka!I30</f>
        <v>Ježci Heřmanův Městec B</v>
      </c>
    </row>
    <row r="289" spans="1:9" ht="12.75" customHeight="1">
      <c r="A289" s="37" t="s">
        <v>60</v>
      </c>
      <c r="B289" s="25">
        <v>2025</v>
      </c>
      <c r="C289" s="25">
        <v>7</v>
      </c>
      <c r="D289" s="87" t="s">
        <v>15</v>
      </c>
      <c r="E289" s="97">
        <v>44122</v>
      </c>
      <c r="F289" s="224">
        <v>0.54166666666666663</v>
      </c>
      <c r="G289" s="25" t="s">
        <v>105</v>
      </c>
      <c r="H289" s="25" t="s">
        <v>200</v>
      </c>
      <c r="I289" s="25" t="s">
        <v>201</v>
      </c>
    </row>
    <row r="290" spans="1:9" ht="12.75" customHeight="1">
      <c r="A290" s="23" t="s">
        <v>51</v>
      </c>
      <c r="B290" s="1">
        <v>5027</v>
      </c>
      <c r="C290" s="1">
        <v>6</v>
      </c>
      <c r="D290" s="1" t="s">
        <v>15</v>
      </c>
      <c r="E290" s="9">
        <v>44122</v>
      </c>
      <c r="F290" s="221">
        <v>0.625</v>
      </c>
      <c r="G290" s="232" t="s">
        <v>105</v>
      </c>
      <c r="H290" s="232" t="s">
        <v>17</v>
      </c>
      <c r="I290" s="232" t="s">
        <v>45</v>
      </c>
    </row>
    <row r="291" spans="1:9" ht="12.75" customHeight="1">
      <c r="A291" s="83" t="s">
        <v>107</v>
      </c>
      <c r="B291" s="44">
        <v>1044</v>
      </c>
      <c r="C291" s="44">
        <v>8</v>
      </c>
      <c r="D291" s="93" t="str">
        <f>TEXT(E291,"DDDD")</f>
        <v>neděle</v>
      </c>
      <c r="E291" s="94">
        <v>44122</v>
      </c>
      <c r="F291" s="223">
        <v>0.45833333333333331</v>
      </c>
      <c r="G291" s="230" t="s">
        <v>414</v>
      </c>
      <c r="H291" s="25" t="s">
        <v>44</v>
      </c>
      <c r="I291" s="25" t="s">
        <v>142</v>
      </c>
    </row>
    <row r="292" spans="1:9" ht="12.75" customHeight="1">
      <c r="A292" s="83" t="s">
        <v>107</v>
      </c>
      <c r="B292" s="44">
        <v>1043</v>
      </c>
      <c r="C292" s="44">
        <v>8</v>
      </c>
      <c r="D292" s="93" t="str">
        <f>TEXT(E292,"DDDD")</f>
        <v>neděle</v>
      </c>
      <c r="E292" s="94">
        <v>44122</v>
      </c>
      <c r="F292" s="223">
        <v>0.45833333333333331</v>
      </c>
      <c r="G292" s="44" t="s">
        <v>102</v>
      </c>
      <c r="H292" s="25" t="s">
        <v>158</v>
      </c>
      <c r="I292" s="25" t="s">
        <v>45</v>
      </c>
    </row>
    <row r="293" spans="1:9" ht="12.75" customHeight="1">
      <c r="A293" s="84" t="s">
        <v>117</v>
      </c>
      <c r="B293" s="90">
        <v>4029</v>
      </c>
      <c r="C293" s="90" t="s">
        <v>167</v>
      </c>
      <c r="D293" s="93" t="s">
        <v>15</v>
      </c>
      <c r="E293" s="94">
        <v>44122</v>
      </c>
      <c r="F293" s="223">
        <v>0.5625</v>
      </c>
      <c r="G293" s="90" t="s">
        <v>102</v>
      </c>
      <c r="H293" s="87" t="s">
        <v>158</v>
      </c>
      <c r="I293" s="87" t="s">
        <v>45</v>
      </c>
    </row>
    <row r="294" spans="1:9" ht="12.75" customHeight="1">
      <c r="A294" s="23" t="s">
        <v>58</v>
      </c>
      <c r="B294" s="1">
        <v>5223</v>
      </c>
      <c r="C294" s="1">
        <v>5</v>
      </c>
      <c r="D294" s="1" t="s">
        <v>15</v>
      </c>
      <c r="E294" s="9">
        <v>44122</v>
      </c>
      <c r="F294" s="221">
        <v>0.47916666666666669</v>
      </c>
      <c r="G294" s="92" t="s">
        <v>211</v>
      </c>
      <c r="H294" s="87" t="s">
        <v>202</v>
      </c>
      <c r="I294" s="87" t="s">
        <v>377</v>
      </c>
    </row>
    <row r="295" spans="1:9" ht="12.75" customHeight="1">
      <c r="A295" s="347" t="str">
        <f>Regionka!A32</f>
        <v>RHbL</v>
      </c>
      <c r="B295" s="55">
        <f>Regionka!B32</f>
        <v>62028</v>
      </c>
      <c r="C295" s="55">
        <f>Regionka!C32</f>
        <v>7</v>
      </c>
      <c r="D295" s="55" t="str">
        <f>Regionka!D32</f>
        <v>neděle</v>
      </c>
      <c r="E295" s="339">
        <f>Regionka!E32</f>
        <v>44122</v>
      </c>
      <c r="F295" s="342">
        <f>Regionka!F32</f>
        <v>0.60416666666666663</v>
      </c>
      <c r="G295" s="91" t="str">
        <f>Regionka!G32</f>
        <v>PŘELOUČ</v>
      </c>
      <c r="H295" s="55" t="str">
        <f>Regionka!H32</f>
        <v>HC Jestřábi Přelouč B</v>
      </c>
      <c r="I295" s="55" t="str">
        <f>Regionka!I32</f>
        <v>HBC Opatovice nad Labem</v>
      </c>
    </row>
    <row r="296" spans="1:9" ht="12.75" customHeight="1">
      <c r="A296" s="23" t="s">
        <v>51</v>
      </c>
      <c r="B296" s="1">
        <v>5030</v>
      </c>
      <c r="C296" s="1">
        <v>6</v>
      </c>
      <c r="D296" s="1" t="s">
        <v>15</v>
      </c>
      <c r="E296" s="9">
        <v>44122</v>
      </c>
      <c r="F296" s="221">
        <v>0.52083333333333337</v>
      </c>
      <c r="G296" s="232" t="s">
        <v>195</v>
      </c>
      <c r="H296" s="232" t="s">
        <v>196</v>
      </c>
      <c r="I296" s="232" t="s">
        <v>44</v>
      </c>
    </row>
    <row r="297" spans="1:9" ht="12.75" customHeight="1">
      <c r="A297" s="37" t="s">
        <v>60</v>
      </c>
      <c r="B297" s="25">
        <v>2026</v>
      </c>
      <c r="C297" s="25">
        <v>7</v>
      </c>
      <c r="D297" s="87" t="s">
        <v>15</v>
      </c>
      <c r="E297" s="97">
        <v>44122</v>
      </c>
      <c r="F297" s="224">
        <v>0.625</v>
      </c>
      <c r="G297" s="25" t="s">
        <v>195</v>
      </c>
      <c r="H297" s="25" t="s">
        <v>196</v>
      </c>
      <c r="I297" s="25" t="s">
        <v>198</v>
      </c>
    </row>
    <row r="298" spans="1:9" ht="12.75" customHeight="1">
      <c r="A298" s="23" t="s">
        <v>58</v>
      </c>
      <c r="B298" s="1">
        <v>5225</v>
      </c>
      <c r="C298" s="1">
        <v>5</v>
      </c>
      <c r="D298" s="1" t="s">
        <v>15</v>
      </c>
      <c r="E298" s="9">
        <v>44122</v>
      </c>
      <c r="F298" s="221">
        <v>0.58333333333333337</v>
      </c>
      <c r="G298" s="232" t="s">
        <v>213</v>
      </c>
      <c r="H298" s="87" t="s">
        <v>203</v>
      </c>
      <c r="I298" s="87" t="s">
        <v>145</v>
      </c>
    </row>
    <row r="299" spans="1:9" ht="12.75" customHeight="1">
      <c r="A299" s="347" t="str">
        <f>Regionka!A29</f>
        <v>RHbL</v>
      </c>
      <c r="B299" s="55">
        <f>Regionka!B29</f>
        <v>62025</v>
      </c>
      <c r="C299" s="55">
        <f>Regionka!C29</f>
        <v>7</v>
      </c>
      <c r="D299" s="55" t="str">
        <f>Regionka!D29</f>
        <v>neděle</v>
      </c>
      <c r="E299" s="339">
        <f>Regionka!E29</f>
        <v>44122</v>
      </c>
      <c r="F299" s="342">
        <f>Regionka!F29</f>
        <v>0.70833333333333337</v>
      </c>
      <c r="G299" s="55" t="str">
        <f>Regionka!G29</f>
        <v>SVITAVY - zimn. st.</v>
      </c>
      <c r="H299" s="55" t="str">
        <f>Regionka!H29</f>
        <v>TJ Sršni Svitavy</v>
      </c>
      <c r="I299" s="55" t="str">
        <f>Regionka!I29</f>
        <v>SK PRACHOVICE</v>
      </c>
    </row>
    <row r="300" spans="1:9" ht="12.75" customHeight="1">
      <c r="A300" s="84" t="s">
        <v>117</v>
      </c>
      <c r="B300" s="90">
        <v>4164</v>
      </c>
      <c r="C300" s="90" t="s">
        <v>190</v>
      </c>
      <c r="D300" s="93" t="s">
        <v>15</v>
      </c>
      <c r="E300" s="94">
        <v>44122</v>
      </c>
      <c r="F300" s="223">
        <v>0.375</v>
      </c>
      <c r="G300" s="90" t="s">
        <v>118</v>
      </c>
      <c r="H300" s="87" t="s">
        <v>157</v>
      </c>
      <c r="I300" s="87" t="s">
        <v>110</v>
      </c>
    </row>
    <row r="301" spans="1:9" ht="12.75" customHeight="1">
      <c r="A301" s="23" t="s">
        <v>51</v>
      </c>
      <c r="B301" s="1">
        <v>5087</v>
      </c>
      <c r="C301" s="1">
        <v>18</v>
      </c>
      <c r="D301" s="228" t="s">
        <v>379</v>
      </c>
      <c r="E301" s="229">
        <v>44126</v>
      </c>
      <c r="F301" s="221">
        <v>0.79166666666666663</v>
      </c>
      <c r="G301" s="232" t="s">
        <v>214</v>
      </c>
      <c r="H301" s="232" t="s">
        <v>206</v>
      </c>
      <c r="I301" s="232" t="s">
        <v>207</v>
      </c>
    </row>
    <row r="302" spans="1:9" ht="12.75" customHeight="1">
      <c r="A302" s="83" t="s">
        <v>107</v>
      </c>
      <c r="B302" s="44">
        <v>1053</v>
      </c>
      <c r="C302" s="44">
        <v>9</v>
      </c>
      <c r="D302" s="44" t="s">
        <v>12</v>
      </c>
      <c r="E302" s="61">
        <v>44128</v>
      </c>
      <c r="F302" s="223">
        <v>0.54166666666666663</v>
      </c>
      <c r="G302" s="44" t="s">
        <v>114</v>
      </c>
      <c r="H302" s="25" t="s">
        <v>110</v>
      </c>
      <c r="I302" s="25" t="s">
        <v>158</v>
      </c>
    </row>
    <row r="303" spans="1:9" ht="12.75" customHeight="1">
      <c r="A303" s="84" t="s">
        <v>117</v>
      </c>
      <c r="B303" s="90">
        <v>4025</v>
      </c>
      <c r="C303" s="90" t="s">
        <v>175</v>
      </c>
      <c r="D303" s="90" t="s">
        <v>12</v>
      </c>
      <c r="E303" s="98">
        <v>44128</v>
      </c>
      <c r="F303" s="223">
        <v>0.64583333333333337</v>
      </c>
      <c r="G303" s="44" t="s">
        <v>114</v>
      </c>
      <c r="H303" s="87" t="s">
        <v>110</v>
      </c>
      <c r="I303" s="87" t="s">
        <v>158</v>
      </c>
    </row>
    <row r="304" spans="1:9" ht="12.75" customHeight="1">
      <c r="A304" s="284" t="str">
        <f>SŽ!A35</f>
        <v>SŽ</v>
      </c>
      <c r="B304" s="244">
        <f>SŽ!B35</f>
        <v>67032</v>
      </c>
      <c r="C304" s="244">
        <f>SŽ!C35</f>
        <v>8</v>
      </c>
      <c r="D304" s="244" t="str">
        <f>SŽ!D35</f>
        <v>sobota</v>
      </c>
      <c r="E304" s="245">
        <f>SŽ!E35</f>
        <v>44128</v>
      </c>
      <c r="F304" s="372">
        <f>SŽ!F35</f>
        <v>0.54166666666666663</v>
      </c>
      <c r="G304" s="364" t="str">
        <f>SŽ!G35</f>
        <v>HEŘMANŮV MĚSTEC</v>
      </c>
      <c r="H304" s="414" t="str">
        <f>SŽ!H35</f>
        <v>Ježci Heřmanův Městec</v>
      </c>
      <c r="I304" s="409" t="str">
        <f>SŽ!I35</f>
        <v>HBC Rangers Opočno</v>
      </c>
    </row>
    <row r="305" spans="1:9" ht="12.75" customHeight="1">
      <c r="A305" s="346" t="str">
        <f>'2.liga'!A32</f>
        <v>2.Liga</v>
      </c>
      <c r="B305" s="55">
        <f>'2.liga'!B32</f>
        <v>61030</v>
      </c>
      <c r="C305" s="55">
        <f>'2.liga'!C32</f>
        <v>8</v>
      </c>
      <c r="D305" s="55" t="str">
        <f>'2.liga'!D32</f>
        <v>sobota</v>
      </c>
      <c r="E305" s="339">
        <f>'2.liga'!E32</f>
        <v>44128</v>
      </c>
      <c r="F305" s="374">
        <f>'2.liga'!F32</f>
        <v>0.39583333333333331</v>
      </c>
      <c r="G305" s="55" t="str">
        <f>'2.liga'!G32</f>
        <v>HRADEC KRÁLOVÉ</v>
      </c>
      <c r="H305" s="91" t="str">
        <f>'2.liga'!H32</f>
        <v>HBC Hradec Králové 1988 B</v>
      </c>
      <c r="I305" s="91" t="str">
        <f>'2.liga'!I32</f>
        <v>TJ Lokomotiva Česká Třebová</v>
      </c>
    </row>
    <row r="306" spans="1:9" ht="12.75" customHeight="1">
      <c r="A306" s="83" t="s">
        <v>107</v>
      </c>
      <c r="B306" s="44">
        <v>1049</v>
      </c>
      <c r="C306" s="44">
        <v>9</v>
      </c>
      <c r="D306" s="44" t="s">
        <v>12</v>
      </c>
      <c r="E306" s="61">
        <v>44128</v>
      </c>
      <c r="F306" s="223">
        <v>0.54166666666666663</v>
      </c>
      <c r="G306" s="44" t="s">
        <v>112</v>
      </c>
      <c r="H306" s="25" t="s">
        <v>113</v>
      </c>
      <c r="I306" s="25" t="s">
        <v>142</v>
      </c>
    </row>
    <row r="307" spans="1:9" ht="12.75" customHeight="1">
      <c r="A307" s="84" t="s">
        <v>117</v>
      </c>
      <c r="B307" s="90">
        <v>4245</v>
      </c>
      <c r="C307" s="90" t="s">
        <v>178</v>
      </c>
      <c r="D307" s="90" t="s">
        <v>12</v>
      </c>
      <c r="E307" s="98">
        <v>44128</v>
      </c>
      <c r="F307" s="223">
        <v>0.66666666666666663</v>
      </c>
      <c r="G307" s="90" t="s">
        <v>112</v>
      </c>
      <c r="H307" s="87" t="s">
        <v>113</v>
      </c>
      <c r="I307" s="87" t="s">
        <v>156</v>
      </c>
    </row>
    <row r="308" spans="1:9" ht="12.75" customHeight="1">
      <c r="A308" s="83" t="s">
        <v>107</v>
      </c>
      <c r="B308" s="44">
        <v>1052</v>
      </c>
      <c r="C308" s="44">
        <v>9</v>
      </c>
      <c r="D308" s="44" t="s">
        <v>12</v>
      </c>
      <c r="E308" s="61">
        <v>44128</v>
      </c>
      <c r="F308" s="223">
        <v>0.58333333333333337</v>
      </c>
      <c r="G308" s="44" t="s">
        <v>149</v>
      </c>
      <c r="H308" s="25" t="s">
        <v>145</v>
      </c>
      <c r="I308" s="25" t="s">
        <v>109</v>
      </c>
    </row>
    <row r="309" spans="1:9" ht="12.75" customHeight="1">
      <c r="A309" s="202" t="str">
        <f>'Liga žen'!A26</f>
        <v>Liga žen</v>
      </c>
      <c r="B309" s="203">
        <f>'Liga žen'!B26</f>
        <v>11019</v>
      </c>
      <c r="C309" s="203" t="str">
        <f>'Liga žen'!C26</f>
        <v>2B</v>
      </c>
      <c r="D309" s="1" t="str">
        <f>'Liga žen'!D26</f>
        <v>sobota</v>
      </c>
      <c r="E309" s="9">
        <f>'Liga žen'!E26</f>
        <v>44128</v>
      </c>
      <c r="F309" s="223">
        <f>'Liga žen'!F26</f>
        <v>0.4375</v>
      </c>
      <c r="G309" s="204" t="str">
        <f>'Liga žen'!G26</f>
        <v>KYJOV</v>
      </c>
      <c r="H309" s="232" t="str">
        <f>'Liga žen'!H26</f>
        <v>HBK Kyjov</v>
      </c>
      <c r="I309" s="232" t="str">
        <f>'Liga žen'!I26</f>
        <v>TJ Lokomotiva Česká Třebová</v>
      </c>
    </row>
    <row r="310" spans="1:9" ht="12.75" customHeight="1">
      <c r="A310" s="202" t="str">
        <f>'Liga žen'!A27</f>
        <v>Liga žen</v>
      </c>
      <c r="B310" s="1">
        <f>'Liga žen'!B27</f>
        <v>11020</v>
      </c>
      <c r="C310" s="232" t="str">
        <f>'Liga žen'!C27</f>
        <v>2B</v>
      </c>
      <c r="D310" s="1" t="str">
        <f>'Liga žen'!D27</f>
        <v>sobota</v>
      </c>
      <c r="E310" s="9">
        <f>'Liga žen'!E27</f>
        <v>44128</v>
      </c>
      <c r="F310" s="223">
        <f>'Liga žen'!F27</f>
        <v>0.47222222222222227</v>
      </c>
      <c r="G310" s="204" t="str">
        <f>'Liga žen'!G27</f>
        <v>KYJOV</v>
      </c>
      <c r="H310" s="232" t="str">
        <f>'Liga žen'!H27</f>
        <v>HC ŠD Písek</v>
      </c>
      <c r="I310" s="232" t="str">
        <f>'Liga žen'!I27</f>
        <v>HBC Prachatice Highlanders</v>
      </c>
    </row>
    <row r="311" spans="1:9" ht="12.75" customHeight="1">
      <c r="A311" s="202" t="str">
        <f>'Liga žen'!A28</f>
        <v>Liga žen</v>
      </c>
      <c r="B311" s="203">
        <f>'Liga žen'!B28</f>
        <v>11021</v>
      </c>
      <c r="C311" s="203" t="str">
        <f>'Liga žen'!C28</f>
        <v>2B</v>
      </c>
      <c r="D311" s="1" t="str">
        <f>'Liga žen'!D28</f>
        <v>sobota</v>
      </c>
      <c r="E311" s="9">
        <f>'Liga žen'!E28</f>
        <v>44128</v>
      </c>
      <c r="F311" s="223">
        <f>'Liga žen'!F28</f>
        <v>0.51388888888888895</v>
      </c>
      <c r="G311" s="204" t="str">
        <f>'Liga žen'!G28</f>
        <v>KYJOV</v>
      </c>
      <c r="H311" s="232" t="str">
        <f>'Liga žen'!H28</f>
        <v>HBC Prachatice Highlanders</v>
      </c>
      <c r="I311" s="232" t="str">
        <f>'Liga žen'!I28</f>
        <v>HBK Kyjov</v>
      </c>
    </row>
    <row r="312" spans="1:9" ht="12.75" customHeight="1">
      <c r="A312" s="202" t="str">
        <f>'Liga žen'!A29</f>
        <v>Liga žen</v>
      </c>
      <c r="B312" s="1">
        <f>'Liga žen'!B29</f>
        <v>11022</v>
      </c>
      <c r="C312" s="203" t="str">
        <f>'Liga žen'!C29</f>
        <v>2B</v>
      </c>
      <c r="D312" s="1" t="str">
        <f>'Liga žen'!D29</f>
        <v>sobota</v>
      </c>
      <c r="E312" s="9">
        <f>'Liga žen'!E29</f>
        <v>44128</v>
      </c>
      <c r="F312" s="223">
        <f>'Liga žen'!F29</f>
        <v>0.54861111111111105</v>
      </c>
      <c r="G312" s="204" t="str">
        <f>'Liga žen'!G29</f>
        <v>KYJOV</v>
      </c>
      <c r="H312" s="232" t="str">
        <f>'Liga žen'!H29</f>
        <v>HC ŠD Písek</v>
      </c>
      <c r="I312" s="232" t="str">
        <f>'Liga žen'!I29</f>
        <v>TJ Lokomotiva Česká Třebová</v>
      </c>
    </row>
    <row r="313" spans="1:9" ht="12.75" customHeight="1">
      <c r="A313" s="202" t="str">
        <f>'Liga žen'!A30</f>
        <v>Liga žen</v>
      </c>
      <c r="B313" s="203">
        <f>'Liga žen'!B30</f>
        <v>11023</v>
      </c>
      <c r="C313" s="203" t="str">
        <f>'Liga žen'!C30</f>
        <v>2B</v>
      </c>
      <c r="D313" s="1" t="str">
        <f>'Liga žen'!D30</f>
        <v>sobota</v>
      </c>
      <c r="E313" s="9">
        <f>'Liga žen'!E30</f>
        <v>44128</v>
      </c>
      <c r="F313" s="223">
        <f>'Liga žen'!F30</f>
        <v>0.59027777777777779</v>
      </c>
      <c r="G313" s="204" t="str">
        <f>'Liga žen'!G30</f>
        <v>KYJOV</v>
      </c>
      <c r="H313" s="232" t="str">
        <f>'Liga žen'!H30</f>
        <v>TJ Lokomotiva Česká Třebová</v>
      </c>
      <c r="I313" s="232" t="str">
        <f>'Liga žen'!I30</f>
        <v>HBC Prachatice Highlanders</v>
      </c>
    </row>
    <row r="314" spans="1:9" ht="12.75" customHeight="1">
      <c r="A314" s="202" t="str">
        <f>'Liga žen'!A31</f>
        <v>Liga žen</v>
      </c>
      <c r="B314" s="1">
        <f>'Liga žen'!B31</f>
        <v>11024</v>
      </c>
      <c r="C314" s="232" t="str">
        <f>'Liga žen'!C31</f>
        <v>2B</v>
      </c>
      <c r="D314" s="1" t="str">
        <f>'Liga žen'!D31</f>
        <v>sobota</v>
      </c>
      <c r="E314" s="9">
        <f>'Liga žen'!E31</f>
        <v>44128</v>
      </c>
      <c r="F314" s="223">
        <f>'Liga žen'!F31</f>
        <v>0.625</v>
      </c>
      <c r="G314" s="204" t="str">
        <f>'Liga žen'!G31</f>
        <v>KYJOV</v>
      </c>
      <c r="H314" s="232" t="str">
        <f>'Liga žen'!H31</f>
        <v>HBK Kyjov</v>
      </c>
      <c r="I314" s="232" t="str">
        <f>'Liga žen'!I31</f>
        <v>HC ŠD Písek</v>
      </c>
    </row>
    <row r="315" spans="1:9" ht="12.75" customHeight="1">
      <c r="A315" s="83" t="s">
        <v>107</v>
      </c>
      <c r="B315" s="44">
        <v>1051</v>
      </c>
      <c r="C315" s="44">
        <v>9</v>
      </c>
      <c r="D315" s="44" t="s">
        <v>12</v>
      </c>
      <c r="E315" s="61">
        <v>44128</v>
      </c>
      <c r="F315" s="223">
        <v>0.58333333333333337</v>
      </c>
      <c r="G315" s="44" t="s">
        <v>115</v>
      </c>
      <c r="H315" s="25" t="s">
        <v>111</v>
      </c>
      <c r="I315" s="25" t="s">
        <v>143</v>
      </c>
    </row>
    <row r="316" spans="1:9" ht="12.75" customHeight="1">
      <c r="A316" s="84" t="s">
        <v>117</v>
      </c>
      <c r="B316" s="90">
        <v>4218</v>
      </c>
      <c r="C316" s="90" t="s">
        <v>185</v>
      </c>
      <c r="D316" s="90" t="s">
        <v>12</v>
      </c>
      <c r="E316" s="98">
        <v>44128</v>
      </c>
      <c r="F316" s="223">
        <v>0.6875</v>
      </c>
      <c r="G316" s="90" t="s">
        <v>115</v>
      </c>
      <c r="H316" s="87" t="s">
        <v>111</v>
      </c>
      <c r="I316" s="87" t="s">
        <v>154</v>
      </c>
    </row>
    <row r="317" spans="1:9" ht="12.75" customHeight="1">
      <c r="A317" s="284" t="str">
        <f>SŽ!A33</f>
        <v>SŽ</v>
      </c>
      <c r="B317" s="244">
        <f>SŽ!B33</f>
        <v>67030</v>
      </c>
      <c r="C317" s="244">
        <f>SŽ!C33</f>
        <v>8</v>
      </c>
      <c r="D317" s="244" t="str">
        <f>SŽ!D33</f>
        <v>sobota</v>
      </c>
      <c r="E317" s="245">
        <f>SŽ!E33</f>
        <v>44128</v>
      </c>
      <c r="F317" s="348">
        <f>SŽ!F33</f>
        <v>0.39583333333333331</v>
      </c>
      <c r="G317" s="250" t="str">
        <f>SŽ!G33</f>
        <v>PARDUBICE - Polabiny</v>
      </c>
      <c r="H317" s="251" t="str">
        <f>SŽ!H33</f>
        <v>HBC Autosklo-H.A.K. Pardubice - modří</v>
      </c>
      <c r="I317" s="251" t="str">
        <f>SŽ!I33</f>
        <v>HBC Hradec Králové 1988</v>
      </c>
    </row>
    <row r="318" spans="1:9" ht="12.75" customHeight="1">
      <c r="A318" s="83" t="s">
        <v>107</v>
      </c>
      <c r="B318" s="44">
        <v>1050</v>
      </c>
      <c r="C318" s="44">
        <v>9</v>
      </c>
      <c r="D318" s="44" t="s">
        <v>12</v>
      </c>
      <c r="E318" s="61">
        <v>44128</v>
      </c>
      <c r="F318" s="223">
        <v>0.66666666666666663</v>
      </c>
      <c r="G318" s="44" t="s">
        <v>106</v>
      </c>
      <c r="H318" s="25" t="s">
        <v>144</v>
      </c>
      <c r="I318" s="25" t="s">
        <v>45</v>
      </c>
    </row>
    <row r="319" spans="1:9" ht="12.75" customHeight="1">
      <c r="A319" s="284" t="str">
        <f>SŽ!A32</f>
        <v>SŽ</v>
      </c>
      <c r="B319" s="244">
        <f>SŽ!B32</f>
        <v>67029</v>
      </c>
      <c r="C319" s="244">
        <f>SŽ!C32</f>
        <v>8</v>
      </c>
      <c r="D319" s="244" t="str">
        <f>SŽ!D32</f>
        <v>sobota</v>
      </c>
      <c r="E319" s="245">
        <f>SŽ!E32</f>
        <v>44128</v>
      </c>
      <c r="F319" s="348">
        <f>SŽ!F32</f>
        <v>0.39583333333333331</v>
      </c>
      <c r="G319" s="250" t="str">
        <f>SŽ!G32</f>
        <v>PARDUBICE - Svítkov</v>
      </c>
      <c r="H319" s="251" t="str">
        <f>SŽ!H32</f>
        <v>HBC Svítkov Stars Pardubice</v>
      </c>
      <c r="I319" s="247" t="str">
        <f>SŽ!I32</f>
        <v>SK Hokejbal Letohrad</v>
      </c>
    </row>
    <row r="320" spans="1:9" ht="12.75" customHeight="1">
      <c r="A320" s="84" t="s">
        <v>117</v>
      </c>
      <c r="B320" s="90">
        <v>4026</v>
      </c>
      <c r="C320" s="90" t="s">
        <v>175</v>
      </c>
      <c r="D320" s="90" t="s">
        <v>12</v>
      </c>
      <c r="E320" s="98">
        <v>44128</v>
      </c>
      <c r="F320" s="223">
        <v>0.58333333333333337</v>
      </c>
      <c r="G320" s="44" t="s">
        <v>105</v>
      </c>
      <c r="H320" s="87" t="s">
        <v>17</v>
      </c>
      <c r="I320" s="87" t="s">
        <v>44</v>
      </c>
    </row>
    <row r="321" spans="1:9" ht="12.75" customHeight="1">
      <c r="A321" s="83" t="s">
        <v>107</v>
      </c>
      <c r="B321" s="44">
        <v>1054</v>
      </c>
      <c r="C321" s="44">
        <v>9</v>
      </c>
      <c r="D321" s="44" t="s">
        <v>12</v>
      </c>
      <c r="E321" s="61">
        <v>44128</v>
      </c>
      <c r="F321" s="223">
        <v>0.70833333333333337</v>
      </c>
      <c r="G321" s="44" t="s">
        <v>105</v>
      </c>
      <c r="H321" s="25" t="s">
        <v>17</v>
      </c>
      <c r="I321" s="25" t="s">
        <v>44</v>
      </c>
    </row>
    <row r="322" spans="1:9" ht="12.75" customHeight="1">
      <c r="A322" s="202" t="str">
        <f>'Liga žen'!A19</f>
        <v>Liga žen</v>
      </c>
      <c r="B322" s="203">
        <f>'Liga žen'!B19</f>
        <v>11013</v>
      </c>
      <c r="C322" s="203" t="str">
        <f>'Liga žen'!C19</f>
        <v>2A</v>
      </c>
      <c r="D322" s="1" t="str">
        <f>'Liga žen'!D19</f>
        <v>sobota</v>
      </c>
      <c r="E322" s="9">
        <f>'Liga žen'!E19</f>
        <v>44128</v>
      </c>
      <c r="F322" s="223">
        <f>'Liga žen'!F19</f>
        <v>0.41666666666666669</v>
      </c>
      <c r="G322" s="222" t="str">
        <f>'Liga žen'!G19</f>
        <v>PLZEŇ - Litice</v>
      </c>
      <c r="H322" s="232" t="str">
        <f>'Liga žen'!H19</f>
        <v>HBC Plzeň-Litice</v>
      </c>
      <c r="I322" s="232" t="str">
        <f>'Liga žen'!I19</f>
        <v>SK Kelti 2008</v>
      </c>
    </row>
    <row r="323" spans="1:9" ht="12.75" customHeight="1">
      <c r="A323" s="202" t="str">
        <f>'Liga žen'!A20</f>
        <v>Liga žen</v>
      </c>
      <c r="B323" s="1">
        <f>'Liga žen'!B20</f>
        <v>11014</v>
      </c>
      <c r="C323" s="203" t="str">
        <f>'Liga žen'!C20</f>
        <v>2A</v>
      </c>
      <c r="D323" s="1" t="str">
        <f>'Liga žen'!D20</f>
        <v>sobota</v>
      </c>
      <c r="E323" s="9">
        <f>'Liga žen'!E20</f>
        <v>44128</v>
      </c>
      <c r="F323" s="223">
        <f>'Liga žen'!F20</f>
        <v>0.4513888888888889</v>
      </c>
      <c r="G323" s="222" t="str">
        <f>'Liga žen'!G20</f>
        <v>PLZEŇ - Litice</v>
      </c>
      <c r="H323" s="232" t="str">
        <f>'Liga žen'!H20</f>
        <v>HBC JTEKT Svítkov Stars Pardubice</v>
      </c>
      <c r="I323" s="232" t="str">
        <f>'Liga žen'!I20</f>
        <v>HBC Autosklo - H.A.K. Pardubice</v>
      </c>
    </row>
    <row r="324" spans="1:9" ht="12.75" customHeight="1">
      <c r="A324" s="202" t="str">
        <f>'Liga žen'!A21</f>
        <v>Liga žen</v>
      </c>
      <c r="B324" s="203">
        <f>'Liga žen'!B21</f>
        <v>11015</v>
      </c>
      <c r="C324" s="203" t="str">
        <f>'Liga žen'!C21</f>
        <v>2A</v>
      </c>
      <c r="D324" s="1" t="str">
        <f>'Liga žen'!D21</f>
        <v>sobota</v>
      </c>
      <c r="E324" s="9">
        <f>'Liga žen'!E21</f>
        <v>44128</v>
      </c>
      <c r="F324" s="223">
        <f>'Liga žen'!F21</f>
        <v>0.49305555555555558</v>
      </c>
      <c r="G324" s="222" t="str">
        <f>'Liga žen'!G21</f>
        <v>PLZEŇ - Litice</v>
      </c>
      <c r="H324" s="232" t="str">
        <f>'Liga žen'!H21</f>
        <v>HBC Plzeň-Litice</v>
      </c>
      <c r="I324" s="232" t="str">
        <f>'Liga žen'!I21</f>
        <v>HBC Autosklo - H.A.K. Pardubice</v>
      </c>
    </row>
    <row r="325" spans="1:9" ht="12.75" customHeight="1">
      <c r="A325" s="202" t="str">
        <f>'Liga žen'!A22</f>
        <v>Liga žen</v>
      </c>
      <c r="B325" s="1">
        <f>'Liga žen'!B22</f>
        <v>11016</v>
      </c>
      <c r="C325" s="232" t="str">
        <f>'Liga žen'!C22</f>
        <v>2A</v>
      </c>
      <c r="D325" s="1" t="str">
        <f>'Liga žen'!D22</f>
        <v>sobota</v>
      </c>
      <c r="E325" s="9">
        <f>'Liga žen'!E22</f>
        <v>44128</v>
      </c>
      <c r="F325" s="223">
        <f>'Liga žen'!F22</f>
        <v>0.52777777777777779</v>
      </c>
      <c r="G325" s="222" t="str">
        <f>'Liga žen'!G22</f>
        <v>PLZEŇ - Litice</v>
      </c>
      <c r="H325" s="232" t="str">
        <f>'Liga žen'!H22</f>
        <v>SK Kelti 2008</v>
      </c>
      <c r="I325" s="232" t="str">
        <f>'Liga žen'!I22</f>
        <v>HBC JTEKT Svítkov Stars Pardubice</v>
      </c>
    </row>
    <row r="326" spans="1:9" ht="12.75" customHeight="1">
      <c r="A326" s="202" t="str">
        <f>'Liga žen'!A23</f>
        <v>Liga žen</v>
      </c>
      <c r="B326" s="203">
        <f>'Liga žen'!B23</f>
        <v>11017</v>
      </c>
      <c r="C326" s="203" t="str">
        <f>'Liga žen'!C23</f>
        <v>2A</v>
      </c>
      <c r="D326" s="1" t="str">
        <f>'Liga žen'!D23</f>
        <v>sobota</v>
      </c>
      <c r="E326" s="9">
        <f>'Liga žen'!E23</f>
        <v>44128</v>
      </c>
      <c r="F326" s="223">
        <f>'Liga žen'!F23</f>
        <v>0.56944444444444442</v>
      </c>
      <c r="G326" s="222" t="str">
        <f>'Liga žen'!G23</f>
        <v>PLZEŇ - Litice</v>
      </c>
      <c r="H326" s="232" t="str">
        <f>'Liga žen'!H23</f>
        <v>HBC Autosklo - H.A.K. Pardubice</v>
      </c>
      <c r="I326" s="232" t="str">
        <f>'Liga žen'!I23</f>
        <v>SK Kelti 2008</v>
      </c>
    </row>
    <row r="327" spans="1:9" ht="12.75" customHeight="1">
      <c r="A327" s="202" t="str">
        <f>'Liga žen'!A24</f>
        <v>Liga žen</v>
      </c>
      <c r="B327" s="1">
        <f>'Liga žen'!B24</f>
        <v>11018</v>
      </c>
      <c r="C327" s="203" t="str">
        <f>'Liga žen'!C24</f>
        <v>2A</v>
      </c>
      <c r="D327" s="1" t="str">
        <f>'Liga žen'!D24</f>
        <v>sobota</v>
      </c>
      <c r="E327" s="9">
        <f>'Liga žen'!E24</f>
        <v>44128</v>
      </c>
      <c r="F327" s="223">
        <f>'Liga žen'!F24</f>
        <v>0.60416666666666663</v>
      </c>
      <c r="G327" s="222" t="str">
        <f>'Liga žen'!G24</f>
        <v>PLZEŇ - Litice</v>
      </c>
      <c r="H327" s="232" t="str">
        <f>'Liga žen'!H24</f>
        <v>HBC JTEKT Svítkov Stars Pardubice</v>
      </c>
      <c r="I327" s="232" t="str">
        <f>'Liga žen'!I24</f>
        <v>HBC Plzeň-Litice</v>
      </c>
    </row>
    <row r="328" spans="1:9" ht="12.75" customHeight="1">
      <c r="A328" s="346" t="str">
        <f>'2.liga'!A31</f>
        <v>2.Liga</v>
      </c>
      <c r="B328" s="55">
        <f>'2.liga'!B31</f>
        <v>61029</v>
      </c>
      <c r="C328" s="55">
        <f>'2.liga'!C31</f>
        <v>8</v>
      </c>
      <c r="D328" s="55" t="str">
        <f>'2.liga'!D31</f>
        <v>sobota</v>
      </c>
      <c r="E328" s="339">
        <f>'2.liga'!E31</f>
        <v>44128</v>
      </c>
      <c r="F328" s="342">
        <f>'2.liga'!F31</f>
        <v>0.70833333333333337</v>
      </c>
      <c r="G328" s="91" t="str">
        <f>'2.liga'!G31</f>
        <v>PŘELOUČ</v>
      </c>
      <c r="H328" s="91" t="str">
        <f>'2.liga'!H31</f>
        <v xml:space="preserve">HC Jestřábi Přelouč </v>
      </c>
      <c r="I328" s="91" t="str">
        <f>'2.liga'!I31</f>
        <v>Ježci Heřmanův Městec</v>
      </c>
    </row>
    <row r="329" spans="1:9" ht="12.75" customHeight="1">
      <c r="A329" s="37" t="s">
        <v>60</v>
      </c>
      <c r="B329" s="25">
        <v>2019</v>
      </c>
      <c r="C329" s="25">
        <v>5</v>
      </c>
      <c r="D329" s="226" t="s">
        <v>12</v>
      </c>
      <c r="E329" s="227">
        <v>44128</v>
      </c>
      <c r="F329" s="223">
        <v>0.625</v>
      </c>
      <c r="G329" s="25" t="s">
        <v>195</v>
      </c>
      <c r="H329" s="25" t="s">
        <v>196</v>
      </c>
      <c r="I329" s="87" t="s">
        <v>155</v>
      </c>
    </row>
    <row r="330" spans="1:9" ht="12.75" customHeight="1">
      <c r="A330" s="284" t="str">
        <f>SŽ!A34</f>
        <v>SŽ</v>
      </c>
      <c r="B330" s="244">
        <f>SŽ!B34</f>
        <v>67031</v>
      </c>
      <c r="C330" s="244">
        <f>SŽ!C34</f>
        <v>8</v>
      </c>
      <c r="D330" s="244" t="str">
        <f>SŽ!D34</f>
        <v>sobota</v>
      </c>
      <c r="E330" s="245">
        <f>SŽ!E34</f>
        <v>44128</v>
      </c>
      <c r="F330" s="348">
        <f>SŽ!F34</f>
        <v>0.39583333333333331</v>
      </c>
      <c r="G330" s="252" t="str">
        <f>SŽ!G34</f>
        <v>SVITAVY - zimn. st.</v>
      </c>
      <c r="H330" s="247" t="str">
        <f>SŽ!H34</f>
        <v>TJ Sršni Svitavy</v>
      </c>
      <c r="I330" s="251" t="str">
        <f>SŽ!I34</f>
        <v>HBC Autosklo-H.A.K. Pardubice - bílí</v>
      </c>
    </row>
    <row r="331" spans="1:9" ht="12.75" customHeight="1">
      <c r="A331" s="346" t="str">
        <f>'2.liga'!A33</f>
        <v>2.Liga</v>
      </c>
      <c r="B331" s="55">
        <f>'2.liga'!B33</f>
        <v>61031</v>
      </c>
      <c r="C331" s="55">
        <f>'2.liga'!C33</f>
        <v>8</v>
      </c>
      <c r="D331" s="55" t="str">
        <f>'2.liga'!D33</f>
        <v>sobota</v>
      </c>
      <c r="E331" s="339">
        <f>'2.liga'!E33</f>
        <v>44128</v>
      </c>
      <c r="F331" s="342">
        <f>'2.liga'!F33</f>
        <v>0.625</v>
      </c>
      <c r="G331" s="55" t="str">
        <f>'2.liga'!G33</f>
        <v>SVITAVY - zimn. st.</v>
      </c>
      <c r="H331" s="55" t="str">
        <f>'2.liga'!H33</f>
        <v xml:space="preserve">1.HBC Svitavy </v>
      </c>
      <c r="I331" s="55" t="str">
        <f>'2.liga'!I33</f>
        <v>HBC Chlumec nad Cidlinou</v>
      </c>
    </row>
    <row r="332" spans="1:9" ht="12.75" customHeight="1">
      <c r="A332" s="84" t="s">
        <v>117</v>
      </c>
      <c r="B332" s="90">
        <v>4220</v>
      </c>
      <c r="C332" s="90" t="s">
        <v>185</v>
      </c>
      <c r="D332" s="90" t="s">
        <v>12</v>
      </c>
      <c r="E332" s="98">
        <v>44128</v>
      </c>
      <c r="F332" s="223">
        <v>0.45833333333333331</v>
      </c>
      <c r="G332" s="90" t="s">
        <v>164</v>
      </c>
      <c r="H332" s="87" t="s">
        <v>155</v>
      </c>
      <c r="I332" s="87" t="s">
        <v>153</v>
      </c>
    </row>
    <row r="333" spans="1:9" ht="12.75" customHeight="1">
      <c r="A333" s="23" t="s">
        <v>58</v>
      </c>
      <c r="B333" s="1">
        <v>5230</v>
      </c>
      <c r="C333" s="1">
        <v>6</v>
      </c>
      <c r="D333" s="1" t="s">
        <v>15</v>
      </c>
      <c r="E333" s="9">
        <v>44129</v>
      </c>
      <c r="F333" s="221">
        <v>0.45833333333333331</v>
      </c>
      <c r="G333" s="232" t="s">
        <v>162</v>
      </c>
      <c r="H333" s="87" t="s">
        <v>204</v>
      </c>
      <c r="I333" s="87" t="s">
        <v>144</v>
      </c>
    </row>
    <row r="334" spans="1:9" ht="12.75" customHeight="1">
      <c r="A334" s="37" t="s">
        <v>60</v>
      </c>
      <c r="B334" s="25">
        <v>2030</v>
      </c>
      <c r="C334" s="25">
        <v>8</v>
      </c>
      <c r="D334" s="87" t="s">
        <v>15</v>
      </c>
      <c r="E334" s="97">
        <v>44129</v>
      </c>
      <c r="F334" s="224">
        <v>0.58333333333333337</v>
      </c>
      <c r="G334" s="25" t="s">
        <v>162</v>
      </c>
      <c r="H334" s="25" t="s">
        <v>156</v>
      </c>
      <c r="I334" s="25" t="s">
        <v>199</v>
      </c>
    </row>
    <row r="335" spans="1:9" ht="12.75" customHeight="1">
      <c r="A335" s="347" t="str">
        <f>Regionka!A33</f>
        <v>RHbL</v>
      </c>
      <c r="B335" s="55">
        <f>Regionka!B33</f>
        <v>62029</v>
      </c>
      <c r="C335" s="55">
        <f>Regionka!C33</f>
        <v>8</v>
      </c>
      <c r="D335" s="55" t="str">
        <f>Regionka!D33</f>
        <v>neděle</v>
      </c>
      <c r="E335" s="339">
        <f>Regionka!E33</f>
        <v>44129</v>
      </c>
      <c r="F335" s="342">
        <f>Regionka!F33</f>
        <v>0.625</v>
      </c>
      <c r="G335" s="55" t="str">
        <f>Regionka!G33</f>
        <v>ČESKÁ TŘEBOVÁ</v>
      </c>
      <c r="H335" s="55" t="str">
        <f>Regionka!H33</f>
        <v>TJ Lokomotiva Česká Třebová B</v>
      </c>
      <c r="I335" s="55" t="str">
        <f>Regionka!I33</f>
        <v>HC Jestřábi Přelouč B</v>
      </c>
    </row>
    <row r="336" spans="1:9" ht="12.75" customHeight="1">
      <c r="A336" s="23" t="s">
        <v>58</v>
      </c>
      <c r="B336" s="1">
        <v>5226</v>
      </c>
      <c r="C336" s="1">
        <v>6</v>
      </c>
      <c r="D336" s="1" t="s">
        <v>15</v>
      </c>
      <c r="E336" s="9">
        <v>44129</v>
      </c>
      <c r="F336" s="221">
        <v>0.58333333333333337</v>
      </c>
      <c r="G336" s="92" t="s">
        <v>163</v>
      </c>
      <c r="H336" s="87" t="s">
        <v>153</v>
      </c>
      <c r="I336" s="87" t="s">
        <v>145</v>
      </c>
    </row>
    <row r="337" spans="1:9" ht="12.75" customHeight="1">
      <c r="A337" s="347" t="str">
        <f>Regionka!A34</f>
        <v>RHbL</v>
      </c>
      <c r="B337" s="55">
        <f>Regionka!B34</f>
        <v>62030</v>
      </c>
      <c r="C337" s="55">
        <f>Regionka!C34</f>
        <v>8</v>
      </c>
      <c r="D337" s="55" t="str">
        <f>Regionka!D34</f>
        <v>neděle</v>
      </c>
      <c r="E337" s="339">
        <f>Regionka!E34</f>
        <v>44129</v>
      </c>
      <c r="F337" s="342">
        <f>Regionka!F34</f>
        <v>0.70833333333333337</v>
      </c>
      <c r="G337" s="91" t="str">
        <f>Regionka!G34</f>
        <v>HEŘMANŮV MĚSTEC</v>
      </c>
      <c r="H337" s="55" t="str">
        <f>Regionka!H34</f>
        <v>Ježci Heřmanův Městec B</v>
      </c>
      <c r="I337" s="55" t="str">
        <f>Regionka!I34</f>
        <v>HBC Jokerit Chrudim</v>
      </c>
    </row>
    <row r="338" spans="1:9" ht="12.75" customHeight="1">
      <c r="A338" s="23" t="s">
        <v>58</v>
      </c>
      <c r="B338" s="1">
        <v>5228</v>
      </c>
      <c r="C338" s="1">
        <v>6</v>
      </c>
      <c r="D338" s="1" t="s">
        <v>15</v>
      </c>
      <c r="E338" s="9">
        <v>44129</v>
      </c>
      <c r="F338" s="221">
        <v>0.45833333333333331</v>
      </c>
      <c r="G338" s="232" t="s">
        <v>212</v>
      </c>
      <c r="H338" s="87" t="s">
        <v>377</v>
      </c>
      <c r="I338" s="87" t="s">
        <v>154</v>
      </c>
    </row>
    <row r="339" spans="1:9" ht="12.75" customHeight="1">
      <c r="A339" s="83" t="s">
        <v>107</v>
      </c>
      <c r="B339" s="44">
        <v>1072</v>
      </c>
      <c r="C339" s="44">
        <v>12</v>
      </c>
      <c r="D339" s="226" t="s">
        <v>15</v>
      </c>
      <c r="E339" s="227">
        <v>44129</v>
      </c>
      <c r="F339" s="223">
        <v>0.58333333333333337</v>
      </c>
      <c r="G339" s="44" t="s">
        <v>149</v>
      </c>
      <c r="H339" s="25" t="s">
        <v>145</v>
      </c>
      <c r="I339" s="25" t="s">
        <v>144</v>
      </c>
    </row>
    <row r="340" spans="1:9" ht="12.75" customHeight="1">
      <c r="A340" s="23" t="s">
        <v>58</v>
      </c>
      <c r="B340" s="1">
        <v>5227</v>
      </c>
      <c r="C340" s="1">
        <v>6</v>
      </c>
      <c r="D340" s="1" t="s">
        <v>15</v>
      </c>
      <c r="E340" s="9">
        <v>44129</v>
      </c>
      <c r="F340" s="221">
        <v>0.54166666666666663</v>
      </c>
      <c r="G340" s="232" t="s">
        <v>210</v>
      </c>
      <c r="H340" s="87" t="s">
        <v>205</v>
      </c>
      <c r="I340" s="87" t="s">
        <v>203</v>
      </c>
    </row>
    <row r="341" spans="1:9" ht="12.75" customHeight="1">
      <c r="A341" s="346" t="str">
        <f>'2.liga'!A34</f>
        <v>2.Liga</v>
      </c>
      <c r="B341" s="55">
        <f>'2.liga'!B34</f>
        <v>61032</v>
      </c>
      <c r="C341" s="55">
        <f>'2.liga'!C34</f>
        <v>8</v>
      </c>
      <c r="D341" s="55" t="str">
        <f>'2.liga'!D34</f>
        <v>neděle</v>
      </c>
      <c r="E341" s="339">
        <f>'2.liga'!E34</f>
        <v>44129</v>
      </c>
      <c r="F341" s="342">
        <f>'2.liga'!F34</f>
        <v>0.45833333333333331</v>
      </c>
      <c r="G341" s="55" t="str">
        <f>'2.liga'!G34</f>
        <v>LETOHRAD</v>
      </c>
      <c r="H341" s="55" t="str">
        <f>'2.liga'!H34</f>
        <v>SK Hokejbal Žamberk</v>
      </c>
      <c r="I341" s="55" t="str">
        <f>'2.liga'!I34</f>
        <v>HBC Autosklo-H.A.K. Pardubice C</v>
      </c>
    </row>
    <row r="342" spans="1:9" ht="12.75" customHeight="1">
      <c r="A342" s="304" t="str">
        <f>MŽ!A22</f>
        <v>MŽ</v>
      </c>
      <c r="B342" s="321">
        <f>MŽ!B22</f>
        <v>0</v>
      </c>
      <c r="C342" s="321">
        <f>MŽ!C22</f>
        <v>4</v>
      </c>
      <c r="D342" s="321" t="str">
        <f>MŽ!D22</f>
        <v>neděle</v>
      </c>
      <c r="E342" s="322">
        <f>MŽ!E22</f>
        <v>44129</v>
      </c>
      <c r="F342" s="323">
        <f>MŽ!F22</f>
        <v>0</v>
      </c>
      <c r="G342" s="321" t="str">
        <f>MŽ!G22</f>
        <v>PARDUBICE - Polabiny</v>
      </c>
      <c r="H342" s="278" t="str">
        <f>MŽ!H22</f>
        <v>POLIČKA</v>
      </c>
      <c r="I342" s="278">
        <f>MŽ!I22</f>
        <v>0</v>
      </c>
    </row>
    <row r="343" spans="1:9" ht="12.75" customHeight="1">
      <c r="A343" s="347" t="str">
        <f>Regionka!A36</f>
        <v>RHbL</v>
      </c>
      <c r="B343" s="55">
        <f>Regionka!B36</f>
        <v>62032</v>
      </c>
      <c r="C343" s="55">
        <f>Regionka!C36</f>
        <v>8</v>
      </c>
      <c r="D343" s="55" t="str">
        <f>Regionka!D36</f>
        <v>neděle</v>
      </c>
      <c r="E343" s="339">
        <f>Regionka!E36</f>
        <v>44129</v>
      </c>
      <c r="F343" s="342">
        <f>Regionka!F36</f>
        <v>0.70833333333333337</v>
      </c>
      <c r="G343" s="55" t="str">
        <f>Regionka!G36</f>
        <v>PARDUBICE - Polabiny</v>
      </c>
      <c r="H343" s="55" t="str">
        <f>Regionka!H36</f>
        <v>HBC Autosklo-H.A.K. Pardubice D</v>
      </c>
      <c r="I343" s="55" t="str">
        <f>Regionka!I36</f>
        <v>TJ Sršni Svitavy</v>
      </c>
    </row>
    <row r="344" spans="1:9" ht="12.75" customHeight="1">
      <c r="A344" s="37" t="s">
        <v>60</v>
      </c>
      <c r="B344" s="25">
        <v>2031</v>
      </c>
      <c r="C344" s="25">
        <v>8</v>
      </c>
      <c r="D344" s="87" t="s">
        <v>15</v>
      </c>
      <c r="E344" s="97">
        <v>44129</v>
      </c>
      <c r="F344" s="224">
        <v>0.45833333333333331</v>
      </c>
      <c r="G344" s="25" t="s">
        <v>160</v>
      </c>
      <c r="H344" s="87" t="s">
        <v>154</v>
      </c>
      <c r="I344" s="25" t="s">
        <v>198</v>
      </c>
    </row>
    <row r="345" spans="1:9" ht="12.75" customHeight="1">
      <c r="A345" s="304" t="str">
        <f>MŽ!A23</f>
        <v>MŽ</v>
      </c>
      <c r="B345" s="321">
        <f>MŽ!B23</f>
        <v>0</v>
      </c>
      <c r="C345" s="321">
        <f>MŽ!C23</f>
        <v>4</v>
      </c>
      <c r="D345" s="321" t="str">
        <f>MŽ!D23</f>
        <v>neděle</v>
      </c>
      <c r="E345" s="322">
        <f>MŽ!E23</f>
        <v>44129</v>
      </c>
      <c r="F345" s="323">
        <f>MŽ!F23</f>
        <v>0</v>
      </c>
      <c r="G345" s="404" t="str">
        <f>MŽ!G23</f>
        <v>POLIČKA</v>
      </c>
      <c r="H345" s="278">
        <f>MŽ!H23</f>
        <v>0</v>
      </c>
      <c r="I345" s="278">
        <f>MŽ!I23</f>
        <v>0</v>
      </c>
    </row>
    <row r="346" spans="1:9" ht="12.75" customHeight="1">
      <c r="A346" s="23" t="s">
        <v>51</v>
      </c>
      <c r="B346" s="1">
        <v>5031</v>
      </c>
      <c r="C346" s="1">
        <v>7</v>
      </c>
      <c r="D346" s="1" t="s">
        <v>15</v>
      </c>
      <c r="E346" s="9">
        <v>44129</v>
      </c>
      <c r="F346" s="221">
        <v>0.625</v>
      </c>
      <c r="G346" s="232" t="s">
        <v>216</v>
      </c>
      <c r="H346" s="232" t="s">
        <v>208</v>
      </c>
      <c r="I346" s="232" t="s">
        <v>196</v>
      </c>
    </row>
    <row r="347" spans="1:9" ht="12.75" customHeight="1">
      <c r="A347" s="23" t="s">
        <v>51</v>
      </c>
      <c r="B347" s="1">
        <v>5034</v>
      </c>
      <c r="C347" s="1">
        <v>7</v>
      </c>
      <c r="D347" s="1" t="s">
        <v>15</v>
      </c>
      <c r="E347" s="9">
        <v>44129</v>
      </c>
      <c r="F347" s="221">
        <v>0.625</v>
      </c>
      <c r="G347" s="232" t="s">
        <v>102</v>
      </c>
      <c r="H347" s="232" t="s">
        <v>158</v>
      </c>
      <c r="I347" s="232" t="s">
        <v>17</v>
      </c>
    </row>
    <row r="348" spans="1:9" ht="12.75" customHeight="1">
      <c r="A348" s="23" t="s">
        <v>51</v>
      </c>
      <c r="B348" s="1">
        <v>5035</v>
      </c>
      <c r="C348" s="1">
        <v>7</v>
      </c>
      <c r="D348" s="1" t="s">
        <v>15</v>
      </c>
      <c r="E348" s="9">
        <v>44129</v>
      </c>
      <c r="F348" s="221">
        <v>0.5</v>
      </c>
      <c r="G348" s="232" t="s">
        <v>103</v>
      </c>
      <c r="H348" s="232" t="s">
        <v>201</v>
      </c>
      <c r="I348" s="232" t="s">
        <v>143</v>
      </c>
    </row>
    <row r="349" spans="1:9" ht="12.75" customHeight="1">
      <c r="A349" s="37" t="s">
        <v>60</v>
      </c>
      <c r="B349" s="25">
        <v>2029</v>
      </c>
      <c r="C349" s="25">
        <v>8</v>
      </c>
      <c r="D349" s="87" t="s">
        <v>15</v>
      </c>
      <c r="E349" s="97">
        <v>44129</v>
      </c>
      <c r="F349" s="224">
        <v>0.625</v>
      </c>
      <c r="G349" s="25" t="s">
        <v>103</v>
      </c>
      <c r="H349" s="25" t="s">
        <v>201</v>
      </c>
      <c r="I349" s="87" t="s">
        <v>155</v>
      </c>
    </row>
    <row r="350" spans="1:9" ht="12.75" customHeight="1">
      <c r="A350" s="347" t="str">
        <f>Regionka!A35</f>
        <v>RHbL</v>
      </c>
      <c r="B350" s="55">
        <f>Regionka!B35</f>
        <v>62031</v>
      </c>
      <c r="C350" s="55">
        <f>Regionka!C35</f>
        <v>8</v>
      </c>
      <c r="D350" s="55" t="str">
        <f>Regionka!D35</f>
        <v>neděle</v>
      </c>
      <c r="E350" s="339">
        <f>Regionka!E35</f>
        <v>44129</v>
      </c>
      <c r="F350" s="342">
        <f>Regionka!F35</f>
        <v>0.58333333333333337</v>
      </c>
      <c r="G350" s="55" t="str">
        <f>Regionka!G35</f>
        <v>PRACHOVICE</v>
      </c>
      <c r="H350" s="55" t="str">
        <f>Regionka!H35</f>
        <v>SK PRACHOVICE</v>
      </c>
      <c r="I350" s="55" t="str">
        <f>Regionka!I35</f>
        <v>Delta Pardubice</v>
      </c>
    </row>
    <row r="351" spans="1:9" ht="12.75" customHeight="1">
      <c r="A351" s="84" t="s">
        <v>117</v>
      </c>
      <c r="B351" s="90">
        <v>4036</v>
      </c>
      <c r="C351" s="90" t="s">
        <v>170</v>
      </c>
      <c r="D351" s="226" t="s">
        <v>15</v>
      </c>
      <c r="E351" s="227">
        <v>44129</v>
      </c>
      <c r="F351" s="223">
        <v>0.54166666666666663</v>
      </c>
      <c r="G351" s="44" t="s">
        <v>161</v>
      </c>
      <c r="H351" s="87" t="s">
        <v>152</v>
      </c>
      <c r="I351" s="87" t="s">
        <v>45</v>
      </c>
    </row>
    <row r="352" spans="1:9" ht="12.75" customHeight="1">
      <c r="A352" s="37" t="s">
        <v>60</v>
      </c>
      <c r="B352" s="25">
        <v>2032</v>
      </c>
      <c r="C352" s="25">
        <v>8</v>
      </c>
      <c r="D352" s="87" t="s">
        <v>15</v>
      </c>
      <c r="E352" s="97">
        <v>44129</v>
      </c>
      <c r="F352" s="224">
        <v>0.54166666666666663</v>
      </c>
      <c r="G352" s="25" t="s">
        <v>195</v>
      </c>
      <c r="H352" s="25" t="s">
        <v>196</v>
      </c>
      <c r="I352" s="25" t="s">
        <v>200</v>
      </c>
    </row>
    <row r="353" spans="1:9" ht="12.75" customHeight="1">
      <c r="A353" s="23" t="s">
        <v>58</v>
      </c>
      <c r="B353" s="1">
        <v>5229</v>
      </c>
      <c r="C353" s="1">
        <v>6</v>
      </c>
      <c r="D353" s="1" t="s">
        <v>15</v>
      </c>
      <c r="E353" s="9">
        <v>44129</v>
      </c>
      <c r="F353" s="221">
        <v>0.45833333333333331</v>
      </c>
      <c r="G353" s="232" t="s">
        <v>164</v>
      </c>
      <c r="H353" s="87" t="s">
        <v>155</v>
      </c>
      <c r="I353" s="87" t="s">
        <v>202</v>
      </c>
    </row>
    <row r="354" spans="1:9" ht="12.75" customHeight="1">
      <c r="A354" s="284" t="str">
        <f>SŽ!A5</f>
        <v>SŽ</v>
      </c>
      <c r="B354" s="244">
        <f>SŽ!B5</f>
        <v>67002</v>
      </c>
      <c r="C354" s="285">
        <f>SŽ!C5</f>
        <v>1</v>
      </c>
      <c r="D354" s="285" t="str">
        <f>SŽ!D5</f>
        <v>středa</v>
      </c>
      <c r="E354" s="286">
        <f>SŽ!E5</f>
        <v>44132</v>
      </c>
      <c r="F354" s="348">
        <f>SŽ!F5</f>
        <v>0.39583333333333331</v>
      </c>
      <c r="G354" s="253" t="str">
        <f>SŽ!G5</f>
        <v>HRADEC KRÁLOVÉ</v>
      </c>
      <c r="H354" s="251" t="str">
        <f>SŽ!H5</f>
        <v>HBC Hradec Králové 1988</v>
      </c>
      <c r="I354" s="251" t="str">
        <f>SŽ!I5</f>
        <v>HBC Autosklo-H.A.K. Pardubice - modří</v>
      </c>
    </row>
    <row r="355" spans="1:9" ht="12.75" customHeight="1">
      <c r="A355" s="84" t="s">
        <v>117</v>
      </c>
      <c r="B355" s="90">
        <v>4048</v>
      </c>
      <c r="C355" s="90" t="s">
        <v>165</v>
      </c>
      <c r="D355" s="226" t="s">
        <v>250</v>
      </c>
      <c r="E355" s="227">
        <v>44132</v>
      </c>
      <c r="F355" s="223">
        <v>0.4375</v>
      </c>
      <c r="G355" s="44" t="s">
        <v>150</v>
      </c>
      <c r="H355" s="87" t="s">
        <v>143</v>
      </c>
      <c r="I355" s="232" t="s">
        <v>201</v>
      </c>
    </row>
    <row r="356" spans="1:9" ht="12.75" customHeight="1">
      <c r="A356" s="284" t="str">
        <f>SŽ!A44</f>
        <v>SŽ</v>
      </c>
      <c r="B356" s="244">
        <f>SŽ!B44</f>
        <v>67044</v>
      </c>
      <c r="C356" s="244">
        <f>SŽ!C44</f>
        <v>10</v>
      </c>
      <c r="D356" s="244" t="str">
        <f>SŽ!D44</f>
        <v>středa</v>
      </c>
      <c r="E356" s="408">
        <f>SŽ!E44</f>
        <v>44132</v>
      </c>
      <c r="F356" s="348">
        <f>SŽ!F44</f>
        <v>0.39583333333333331</v>
      </c>
      <c r="G356" s="252" t="str">
        <f>SŽ!G44</f>
        <v>SVITAVY - zimn. st.</v>
      </c>
      <c r="H356" s="247" t="str">
        <f>SŽ!H44</f>
        <v>TJ Sršni Svitavy</v>
      </c>
      <c r="I356" s="251" t="str">
        <f>SŽ!I44</f>
        <v>HBC Rangers Opočno</v>
      </c>
    </row>
    <row r="357" spans="1:9" ht="12.75" customHeight="1">
      <c r="A357" s="84" t="s">
        <v>117</v>
      </c>
      <c r="B357" s="90">
        <v>4109</v>
      </c>
      <c r="C357" s="90" t="s">
        <v>193</v>
      </c>
      <c r="D357" s="226" t="s">
        <v>379</v>
      </c>
      <c r="E357" s="227">
        <v>44133</v>
      </c>
      <c r="F357" s="223">
        <v>0.79166666666666663</v>
      </c>
      <c r="G357" s="90" t="s">
        <v>108</v>
      </c>
      <c r="H357" s="87" t="s">
        <v>109</v>
      </c>
      <c r="I357" s="87" t="s">
        <v>158</v>
      </c>
    </row>
    <row r="358" spans="1:9" ht="12.75" customHeight="1">
      <c r="A358" s="84" t="s">
        <v>117</v>
      </c>
      <c r="B358" s="90">
        <v>4135</v>
      </c>
      <c r="C358" s="90" t="s">
        <v>194</v>
      </c>
      <c r="D358" s="90" t="s">
        <v>12</v>
      </c>
      <c r="E358" s="98">
        <v>44135</v>
      </c>
      <c r="F358" s="223">
        <v>0.58333333333333337</v>
      </c>
      <c r="G358" s="90" t="s">
        <v>162</v>
      </c>
      <c r="H358" s="87" t="s">
        <v>156</v>
      </c>
      <c r="I358" s="87" t="s">
        <v>143</v>
      </c>
    </row>
    <row r="359" spans="1:9" ht="12.75" customHeight="1">
      <c r="A359" s="84" t="s">
        <v>117</v>
      </c>
      <c r="B359" s="90">
        <v>4214</v>
      </c>
      <c r="C359" s="90" t="s">
        <v>174</v>
      </c>
      <c r="D359" s="90" t="s">
        <v>12</v>
      </c>
      <c r="E359" s="98">
        <v>44135</v>
      </c>
      <c r="F359" s="223">
        <v>0.54166666666666663</v>
      </c>
      <c r="G359" s="90" t="s">
        <v>163</v>
      </c>
      <c r="H359" s="87" t="s">
        <v>153</v>
      </c>
      <c r="I359" s="87" t="s">
        <v>157</v>
      </c>
    </row>
    <row r="360" spans="1:9" ht="12.75" customHeight="1">
      <c r="A360" s="346" t="str">
        <f>'2.liga'!A38</f>
        <v>2.Liga</v>
      </c>
      <c r="B360" s="55">
        <f>'2.liga'!B38</f>
        <v>61036</v>
      </c>
      <c r="C360" s="55">
        <f>'2.liga'!C38</f>
        <v>9</v>
      </c>
      <c r="D360" s="55" t="str">
        <f>'2.liga'!D38</f>
        <v>sobota</v>
      </c>
      <c r="E360" s="339">
        <f>'2.liga'!E38</f>
        <v>44135</v>
      </c>
      <c r="F360" s="342">
        <f>'2.liga'!F38</f>
        <v>0.58333333333333337</v>
      </c>
      <c r="G360" s="55" t="str">
        <f>'2.liga'!G38</f>
        <v>CHLUMEC NAD CIDLINOU</v>
      </c>
      <c r="H360" s="55" t="str">
        <f>'2.liga'!H38</f>
        <v>HBC Chlumec nad Cidlinou</v>
      </c>
      <c r="I360" s="55" t="str">
        <f>'2.liga'!I38</f>
        <v>TJ Lokomotiva Česká Třebová</v>
      </c>
    </row>
    <row r="361" spans="1:9" ht="12.75" customHeight="1">
      <c r="A361" s="83" t="s">
        <v>107</v>
      </c>
      <c r="B361" s="44">
        <v>1058</v>
      </c>
      <c r="C361" s="44">
        <v>10</v>
      </c>
      <c r="D361" s="44" t="s">
        <v>12</v>
      </c>
      <c r="E361" s="61">
        <v>44135</v>
      </c>
      <c r="F361" s="223">
        <v>0.54166666666666663</v>
      </c>
      <c r="G361" s="44" t="s">
        <v>150</v>
      </c>
      <c r="H361" s="25" t="s">
        <v>143</v>
      </c>
      <c r="I361" s="25" t="s">
        <v>145</v>
      </c>
    </row>
    <row r="362" spans="1:9" ht="12.75" customHeight="1">
      <c r="A362" s="83" t="s">
        <v>107</v>
      </c>
      <c r="B362" s="44">
        <v>1055</v>
      </c>
      <c r="C362" s="44">
        <v>10</v>
      </c>
      <c r="D362" s="44" t="s">
        <v>12</v>
      </c>
      <c r="E362" s="61">
        <v>44135</v>
      </c>
      <c r="F362" s="223">
        <v>0.47916666666666669</v>
      </c>
      <c r="G362" s="44" t="s">
        <v>148</v>
      </c>
      <c r="H362" s="25" t="s">
        <v>142</v>
      </c>
      <c r="I362" s="25" t="s">
        <v>144</v>
      </c>
    </row>
    <row r="363" spans="1:9" ht="12.75" customHeight="1">
      <c r="A363" s="346" t="str">
        <f>'2.liga'!A37</f>
        <v>2.Liga</v>
      </c>
      <c r="B363" s="55">
        <f>'2.liga'!B37</f>
        <v>61035</v>
      </c>
      <c r="C363" s="55">
        <f>'2.liga'!C37</f>
        <v>9</v>
      </c>
      <c r="D363" s="55" t="str">
        <f>'2.liga'!D37</f>
        <v>sobota</v>
      </c>
      <c r="E363" s="339">
        <f>'2.liga'!E37</f>
        <v>44135</v>
      </c>
      <c r="F363" s="342">
        <f>'2.liga'!F37</f>
        <v>0.70833333333333337</v>
      </c>
      <c r="G363" s="55" t="str">
        <f>'2.liga'!G37</f>
        <v>PARDUBICE - Polabiny</v>
      </c>
      <c r="H363" s="55" t="str">
        <f>'2.liga'!H37</f>
        <v>HBC Autosklo-H.A.K. Pardubice C</v>
      </c>
      <c r="I363" s="55" t="str">
        <f>'2.liga'!I37</f>
        <v>Ježci Heřmanův Městec</v>
      </c>
    </row>
    <row r="364" spans="1:9" ht="12.75" customHeight="1">
      <c r="A364" s="284" t="str">
        <f>SŽ!A36</f>
        <v>SŽ</v>
      </c>
      <c r="B364" s="368">
        <f>SŽ!B36</f>
        <v>0</v>
      </c>
      <c r="C364" s="368">
        <f>SŽ!C36</f>
        <v>0</v>
      </c>
      <c r="D364" s="332" t="str">
        <f>SŽ!D36</f>
        <v>sobota</v>
      </c>
      <c r="E364" s="333">
        <f>SŽ!E36</f>
        <v>44135</v>
      </c>
      <c r="F364" s="348">
        <f>SŽ!F36</f>
        <v>0.39583333333333331</v>
      </c>
      <c r="G364" s="321" t="str">
        <f>SŽ!G36</f>
        <v>podzimní prázdniny</v>
      </c>
      <c r="H364" s="271">
        <f>SŽ!H36</f>
        <v>0</v>
      </c>
      <c r="I364" s="271">
        <f>SŽ!I36</f>
        <v>0</v>
      </c>
    </row>
    <row r="365" spans="1:9" ht="12.75" customHeight="1">
      <c r="A365" s="83" t="s">
        <v>107</v>
      </c>
      <c r="B365" s="44">
        <v>1060</v>
      </c>
      <c r="C365" s="44">
        <v>10</v>
      </c>
      <c r="D365" s="44" t="s">
        <v>12</v>
      </c>
      <c r="E365" s="61">
        <v>44135</v>
      </c>
      <c r="F365" s="223">
        <v>0.45833333333333331</v>
      </c>
      <c r="G365" s="230" t="s">
        <v>414</v>
      </c>
      <c r="H365" s="25" t="s">
        <v>44</v>
      </c>
      <c r="I365" s="25" t="s">
        <v>110</v>
      </c>
    </row>
    <row r="366" spans="1:9" ht="12.75" customHeight="1">
      <c r="A366" s="84" t="s">
        <v>117</v>
      </c>
      <c r="B366" s="90">
        <v>4024</v>
      </c>
      <c r="C366" s="90" t="s">
        <v>177</v>
      </c>
      <c r="D366" s="90" t="s">
        <v>12</v>
      </c>
      <c r="E366" s="98">
        <v>44135</v>
      </c>
      <c r="F366" s="223">
        <v>0.64583333333333337</v>
      </c>
      <c r="G366" s="230" t="s">
        <v>414</v>
      </c>
      <c r="H366" s="87" t="s">
        <v>44</v>
      </c>
      <c r="I366" s="87" t="s">
        <v>110</v>
      </c>
    </row>
    <row r="367" spans="1:9" ht="12.75" customHeight="1">
      <c r="A367" s="84" t="s">
        <v>117</v>
      </c>
      <c r="B367" s="90">
        <v>4215</v>
      </c>
      <c r="C367" s="90" t="s">
        <v>174</v>
      </c>
      <c r="D367" s="90" t="s">
        <v>12</v>
      </c>
      <c r="E367" s="98">
        <v>44135</v>
      </c>
      <c r="F367" s="223">
        <v>0.45833333333333331</v>
      </c>
      <c r="G367" s="90" t="s">
        <v>108</v>
      </c>
      <c r="H367" s="87" t="s">
        <v>109</v>
      </c>
      <c r="I367" s="87" t="s">
        <v>111</v>
      </c>
    </row>
    <row r="368" spans="1:9" ht="12.75" customHeight="1">
      <c r="A368" s="83" t="s">
        <v>107</v>
      </c>
      <c r="B368" s="44">
        <v>1057</v>
      </c>
      <c r="C368" s="44">
        <v>10</v>
      </c>
      <c r="D368" s="44" t="s">
        <v>12</v>
      </c>
      <c r="E368" s="61">
        <v>44135</v>
      </c>
      <c r="F368" s="223">
        <v>0.70833333333333337</v>
      </c>
      <c r="G368" s="232" t="s">
        <v>108</v>
      </c>
      <c r="H368" s="25" t="s">
        <v>109</v>
      </c>
      <c r="I368" s="25" t="s">
        <v>111</v>
      </c>
    </row>
    <row r="369" spans="1:9" ht="12.75" customHeight="1">
      <c r="A369" s="83" t="s">
        <v>107</v>
      </c>
      <c r="B369" s="44">
        <v>1059</v>
      </c>
      <c r="C369" s="44">
        <v>10</v>
      </c>
      <c r="D369" s="44" t="s">
        <v>12</v>
      </c>
      <c r="E369" s="61">
        <v>44135</v>
      </c>
      <c r="F369" s="223">
        <v>0.45833333333333331</v>
      </c>
      <c r="G369" s="44" t="s">
        <v>102</v>
      </c>
      <c r="H369" s="25" t="s">
        <v>158</v>
      </c>
      <c r="I369" s="25" t="s">
        <v>17</v>
      </c>
    </row>
    <row r="370" spans="1:9" ht="12.75" customHeight="1">
      <c r="A370" s="84" t="s">
        <v>117</v>
      </c>
      <c r="B370" s="90">
        <v>4005</v>
      </c>
      <c r="C370" s="90" t="s">
        <v>36</v>
      </c>
      <c r="D370" s="90" t="s">
        <v>12</v>
      </c>
      <c r="E370" s="98">
        <v>44135</v>
      </c>
      <c r="F370" s="223">
        <v>0.5625</v>
      </c>
      <c r="G370" s="44" t="s">
        <v>102</v>
      </c>
      <c r="H370" s="87" t="s">
        <v>158</v>
      </c>
      <c r="I370" s="87" t="s">
        <v>17</v>
      </c>
    </row>
    <row r="371" spans="1:9" ht="12.75" customHeight="1">
      <c r="A371" s="84" t="s">
        <v>117</v>
      </c>
      <c r="B371" s="90">
        <v>4138</v>
      </c>
      <c r="C371" s="90" t="s">
        <v>194</v>
      </c>
      <c r="D371" s="90" t="s">
        <v>12</v>
      </c>
      <c r="E371" s="98">
        <v>44135</v>
      </c>
      <c r="F371" s="223">
        <v>0.45833333333333331</v>
      </c>
      <c r="G371" s="1" t="s">
        <v>103</v>
      </c>
      <c r="H371" s="232" t="s">
        <v>201</v>
      </c>
      <c r="I371" s="87" t="s">
        <v>113</v>
      </c>
    </row>
    <row r="372" spans="1:9" ht="12.75" customHeight="1">
      <c r="A372" s="346" t="str">
        <f>'2.liga'!A35</f>
        <v>2.Liga</v>
      </c>
      <c r="B372" s="55">
        <f>'2.liga'!B35</f>
        <v>61033</v>
      </c>
      <c r="C372" s="55">
        <f>'2.liga'!C35</f>
        <v>9</v>
      </c>
      <c r="D372" s="55" t="str">
        <f>'2.liga'!D35</f>
        <v>sobota</v>
      </c>
      <c r="E372" s="339">
        <f>'2.liga'!E35</f>
        <v>44135</v>
      </c>
      <c r="F372" s="342">
        <f>'2.liga'!F35</f>
        <v>0.625</v>
      </c>
      <c r="G372" s="55" t="str">
        <f>'2.liga'!G35</f>
        <v>SVITAVY - zimn. st.</v>
      </c>
      <c r="H372" s="55" t="str">
        <f>'2.liga'!H35</f>
        <v xml:space="preserve">1.HBC Svitavy </v>
      </c>
      <c r="I372" s="55" t="str">
        <f>'2.liga'!I35</f>
        <v xml:space="preserve">HC Jestřábi Přelouč </v>
      </c>
    </row>
    <row r="373" spans="1:9" ht="12.75" customHeight="1">
      <c r="A373" s="83" t="s">
        <v>107</v>
      </c>
      <c r="B373" s="44">
        <v>1056</v>
      </c>
      <c r="C373" s="44">
        <v>10</v>
      </c>
      <c r="D373" s="44" t="s">
        <v>12</v>
      </c>
      <c r="E373" s="61">
        <v>44135</v>
      </c>
      <c r="F373" s="221">
        <v>0.625</v>
      </c>
      <c r="G373" s="44" t="s">
        <v>104</v>
      </c>
      <c r="H373" s="25" t="s">
        <v>45</v>
      </c>
      <c r="I373" s="25" t="s">
        <v>113</v>
      </c>
    </row>
    <row r="374" spans="1:9" ht="12.75" customHeight="1">
      <c r="A374" s="347" t="str">
        <f>Regionka!A38</f>
        <v>RHbL</v>
      </c>
      <c r="B374" s="55">
        <f>Regionka!B38</f>
        <v>62034</v>
      </c>
      <c r="C374" s="55">
        <f>Regionka!C38</f>
        <v>9</v>
      </c>
      <c r="D374" s="55" t="str">
        <f>Regionka!D38</f>
        <v>neděle</v>
      </c>
      <c r="E374" s="339">
        <f>Regionka!E38</f>
        <v>44136</v>
      </c>
      <c r="F374" s="342">
        <f>Regionka!F38</f>
        <v>0.4375</v>
      </c>
      <c r="G374" s="55" t="str">
        <f>Regionka!G38</f>
        <v>CHRUDIM</v>
      </c>
      <c r="H374" s="55" t="str">
        <f>Regionka!H38</f>
        <v>HBC Jokerit Chrudim</v>
      </c>
      <c r="I374" s="55" t="str">
        <f>Regionka!I38</f>
        <v>SK PRACHOVICE</v>
      </c>
    </row>
    <row r="375" spans="1:9" ht="12.75" customHeight="1">
      <c r="A375" s="346" t="str">
        <f>'2.liga'!A36</f>
        <v>2.Liga</v>
      </c>
      <c r="B375" s="55">
        <f>'2.liga'!B36</f>
        <v>61034</v>
      </c>
      <c r="C375" s="55">
        <f>'2.liga'!C36</f>
        <v>9</v>
      </c>
      <c r="D375" s="55" t="str">
        <f>'2.liga'!D36</f>
        <v>neděle</v>
      </c>
      <c r="E375" s="339">
        <f>'2.liga'!E36</f>
        <v>44136</v>
      </c>
      <c r="F375" s="342">
        <f>'2.liga'!F36</f>
        <v>0.45833333333333331</v>
      </c>
      <c r="G375" s="55" t="str">
        <f>'2.liga'!G36</f>
        <v>LETOHRAD</v>
      </c>
      <c r="H375" s="55" t="str">
        <f>'2.liga'!H36</f>
        <v>SK Hokejbal Žamberk</v>
      </c>
      <c r="I375" s="55" t="str">
        <f>'2.liga'!I36</f>
        <v>HBC Hradec Králové 1988 B</v>
      </c>
    </row>
    <row r="376" spans="1:9" ht="12.75" customHeight="1">
      <c r="A376" s="347" t="str">
        <f>Regionka!A37</f>
        <v>RHbL</v>
      </c>
      <c r="B376" s="55">
        <f>Regionka!B37</f>
        <v>62033</v>
      </c>
      <c r="C376" s="55">
        <f>Regionka!C37</f>
        <v>9</v>
      </c>
      <c r="D376" s="55" t="str">
        <f>Regionka!D37</f>
        <v>neděle</v>
      </c>
      <c r="E376" s="339">
        <f>Regionka!E37</f>
        <v>44136</v>
      </c>
      <c r="F376" s="342">
        <f>Regionka!F37</f>
        <v>0.66666666666666663</v>
      </c>
      <c r="G376" s="55" t="str">
        <f>Regionka!G37</f>
        <v>PARDUBICE - Svítkov</v>
      </c>
      <c r="H376" s="55" t="str">
        <f>Regionka!H37</f>
        <v>Delta Pardubice</v>
      </c>
      <c r="I376" s="55" t="str">
        <f>Regionka!I37</f>
        <v>HBC Autosklo-H.A.K. Pardubice D</v>
      </c>
    </row>
    <row r="377" spans="1:9" ht="12.75" customHeight="1">
      <c r="A377" s="347" t="str">
        <f>Regionka!A39</f>
        <v>RHbL</v>
      </c>
      <c r="B377" s="55">
        <f>Regionka!B39</f>
        <v>62035</v>
      </c>
      <c r="C377" s="55">
        <f>Regionka!C39</f>
        <v>9</v>
      </c>
      <c r="D377" s="55" t="str">
        <f>Regionka!D39</f>
        <v>neděle</v>
      </c>
      <c r="E377" s="339">
        <f>Regionka!E39</f>
        <v>44136</v>
      </c>
      <c r="F377" s="342">
        <f>Regionka!F39</f>
        <v>0.60416666666666663</v>
      </c>
      <c r="G377" s="91" t="str">
        <f>Regionka!G39</f>
        <v>PŘELOUČ</v>
      </c>
      <c r="H377" s="55" t="str">
        <f>Regionka!H39</f>
        <v>HC Jestřábi Přelouč B</v>
      </c>
      <c r="I377" s="55" t="str">
        <f>Regionka!I39</f>
        <v>Ježci Heřmanův Městec B</v>
      </c>
    </row>
    <row r="378" spans="1:9" ht="12.75" customHeight="1">
      <c r="A378" s="347" t="str">
        <f>Regionka!A40</f>
        <v>RHbL</v>
      </c>
      <c r="B378" s="55">
        <f>Regionka!B40</f>
        <v>62036</v>
      </c>
      <c r="C378" s="55">
        <f>Regionka!C40</f>
        <v>9</v>
      </c>
      <c r="D378" s="55" t="str">
        <f>Regionka!D40</f>
        <v>neděle</v>
      </c>
      <c r="E378" s="339">
        <f>Regionka!E40</f>
        <v>44136</v>
      </c>
      <c r="F378" s="342">
        <f>Regionka!F40</f>
        <v>0.70833333333333337</v>
      </c>
      <c r="G378" s="91" t="str">
        <f>Regionka!G40</f>
        <v>PŘELOUČ</v>
      </c>
      <c r="H378" s="55" t="str">
        <f>Regionka!H40</f>
        <v>HBC Opatovice nad Labem</v>
      </c>
      <c r="I378" s="55" t="str">
        <f>Regionka!I40</f>
        <v>TJ Lokomotiva Česká Třebová B</v>
      </c>
    </row>
    <row r="379" spans="1:9" ht="12.75" customHeight="1">
      <c r="A379" s="84" t="s">
        <v>117</v>
      </c>
      <c r="B379" s="90">
        <v>4152</v>
      </c>
      <c r="C379" s="90" t="s">
        <v>192</v>
      </c>
      <c r="D379" s="93" t="s">
        <v>15</v>
      </c>
      <c r="E379" s="94">
        <v>44136</v>
      </c>
      <c r="F379" s="223">
        <v>0.54166666666666663</v>
      </c>
      <c r="G379" s="44" t="s">
        <v>161</v>
      </c>
      <c r="H379" s="87" t="s">
        <v>152</v>
      </c>
      <c r="I379" s="87" t="s">
        <v>113</v>
      </c>
    </row>
    <row r="380" spans="1:9" ht="12.75" customHeight="1">
      <c r="A380" s="84" t="s">
        <v>117</v>
      </c>
      <c r="B380" s="90">
        <v>4144</v>
      </c>
      <c r="C380" s="90" t="s">
        <v>189</v>
      </c>
      <c r="D380" s="93" t="s">
        <v>15</v>
      </c>
      <c r="E380" s="94">
        <v>44136</v>
      </c>
      <c r="F380" s="223">
        <v>0.45833333333333331</v>
      </c>
      <c r="G380" s="90" t="s">
        <v>164</v>
      </c>
      <c r="H380" s="87" t="s">
        <v>155</v>
      </c>
      <c r="I380" s="87" t="s">
        <v>143</v>
      </c>
    </row>
    <row r="381" spans="1:9" ht="12.75" customHeight="1">
      <c r="A381" s="84" t="s">
        <v>117</v>
      </c>
      <c r="B381" s="90">
        <v>4045</v>
      </c>
      <c r="C381" s="90" t="s">
        <v>165</v>
      </c>
      <c r="D381" s="226" t="s">
        <v>159</v>
      </c>
      <c r="E381" s="227">
        <v>44138</v>
      </c>
      <c r="F381" s="223">
        <v>0.8125</v>
      </c>
      <c r="G381" s="44" t="s">
        <v>102</v>
      </c>
      <c r="H381" s="87" t="s">
        <v>158</v>
      </c>
      <c r="I381" s="87" t="s">
        <v>44</v>
      </c>
    </row>
    <row r="382" spans="1:9" ht="12.75" customHeight="1">
      <c r="A382" s="83" t="s">
        <v>107</v>
      </c>
      <c r="B382" s="44">
        <v>1064</v>
      </c>
      <c r="C382" s="44">
        <v>11</v>
      </c>
      <c r="D382" s="226" t="s">
        <v>52</v>
      </c>
      <c r="E382" s="227">
        <v>44141</v>
      </c>
      <c r="F382" s="223">
        <v>0.8125</v>
      </c>
      <c r="G382" s="44" t="s">
        <v>102</v>
      </c>
      <c r="H382" s="25" t="s">
        <v>158</v>
      </c>
      <c r="I382" s="25" t="s">
        <v>44</v>
      </c>
    </row>
    <row r="383" spans="1:9" ht="12.75" customHeight="1">
      <c r="A383" s="284" t="str">
        <f>SŽ!A37</f>
        <v>SŽ</v>
      </c>
      <c r="B383" s="244">
        <f>SŽ!B37</f>
        <v>67037</v>
      </c>
      <c r="C383" s="244">
        <f>SŽ!C37</f>
        <v>9</v>
      </c>
      <c r="D383" s="244" t="str">
        <f>SŽ!D37</f>
        <v>sobota</v>
      </c>
      <c r="E383" s="245">
        <f>SŽ!E37</f>
        <v>44142</v>
      </c>
      <c r="F383" s="348">
        <f>SŽ!F37</f>
        <v>0.39583333333333331</v>
      </c>
      <c r="G383" s="366">
        <f>SŽ!G37</f>
        <v>0</v>
      </c>
      <c r="H383" s="251" t="str">
        <f>SŽ!H37</f>
        <v>HBC Rangers Opočno</v>
      </c>
      <c r="I383" s="251" t="str">
        <f>SŽ!I37</f>
        <v>HBC Autosklo-H.A.K. Pardubice - modří</v>
      </c>
    </row>
    <row r="384" spans="1:9" ht="12.75" customHeight="1">
      <c r="A384" s="284" t="str">
        <f>SŽ!A38</f>
        <v>SŽ</v>
      </c>
      <c r="B384" s="244">
        <f>SŽ!B38</f>
        <v>67038</v>
      </c>
      <c r="C384" s="244">
        <f>SŽ!C38</f>
        <v>9</v>
      </c>
      <c r="D384" s="244" t="str">
        <f>SŽ!D38</f>
        <v>sobota</v>
      </c>
      <c r="E384" s="245">
        <f>SŽ!E38</f>
        <v>44142</v>
      </c>
      <c r="F384" s="348">
        <f>SŽ!F38</f>
        <v>0.41666666666666669</v>
      </c>
      <c r="G384" s="92" t="str">
        <f>SŽ!G38</f>
        <v>HEŘMANŮV MĚSTEC</v>
      </c>
      <c r="H384" s="247" t="str">
        <f>SŽ!H38</f>
        <v>Ježci Heřmanův Městec</v>
      </c>
      <c r="I384" s="247" t="str">
        <f>SŽ!I38</f>
        <v>TJ Sršni Svitavy</v>
      </c>
    </row>
    <row r="385" spans="1:9" ht="12.75" customHeight="1">
      <c r="A385" s="84" t="s">
        <v>117</v>
      </c>
      <c r="B385" s="90">
        <v>4230</v>
      </c>
      <c r="C385" s="90" t="s">
        <v>186</v>
      </c>
      <c r="D385" s="90" t="s">
        <v>12</v>
      </c>
      <c r="E385" s="98">
        <v>44142</v>
      </c>
      <c r="F385" s="223">
        <v>0.54166666666666663</v>
      </c>
      <c r="G385" s="90" t="s">
        <v>163</v>
      </c>
      <c r="H385" s="87" t="s">
        <v>153</v>
      </c>
      <c r="I385" s="87" t="s">
        <v>154</v>
      </c>
    </row>
    <row r="386" spans="1:9" ht="12.75" customHeight="1">
      <c r="A386" s="346" t="str">
        <f>'2.liga'!A40</f>
        <v>2.Liga</v>
      </c>
      <c r="B386" s="55">
        <f>'2.liga'!B40</f>
        <v>61038</v>
      </c>
      <c r="C386" s="55">
        <f>'2.liga'!C40</f>
        <v>10</v>
      </c>
      <c r="D386" s="55" t="str">
        <f>'2.liga'!D40</f>
        <v>sobota</v>
      </c>
      <c r="E386" s="339">
        <f>'2.liga'!E40</f>
        <v>44142</v>
      </c>
      <c r="F386" s="342">
        <f>'2.liga'!F40</f>
        <v>0.66666666666666663</v>
      </c>
      <c r="G386" s="91" t="str">
        <f>'2.liga'!G40</f>
        <v>HEŘMANŮV MĚSTEC</v>
      </c>
      <c r="H386" s="55" t="str">
        <f>'2.liga'!H40</f>
        <v>Ježci Heřmanův Městec</v>
      </c>
      <c r="I386" s="55" t="str">
        <f>'2.liga'!I40</f>
        <v>HBC Chlumec nad Cidlinou</v>
      </c>
    </row>
    <row r="387" spans="1:9" ht="12.75" customHeight="1">
      <c r="A387" s="83" t="s">
        <v>107</v>
      </c>
      <c r="B387" s="44">
        <v>1065</v>
      </c>
      <c r="C387" s="44">
        <v>11</v>
      </c>
      <c r="D387" s="44" t="s">
        <v>12</v>
      </c>
      <c r="E387" s="61">
        <v>44142</v>
      </c>
      <c r="F387" s="223">
        <v>0.45833333333333331</v>
      </c>
      <c r="G387" s="44" t="s">
        <v>112</v>
      </c>
      <c r="H387" s="25" t="s">
        <v>113</v>
      </c>
      <c r="I387" s="25" t="s">
        <v>144</v>
      </c>
    </row>
    <row r="388" spans="1:9" ht="12.75" customHeight="1">
      <c r="A388" s="346" t="str">
        <f>'2.liga'!A41</f>
        <v>2.Liga</v>
      </c>
      <c r="B388" s="55">
        <f>'2.liga'!B41</f>
        <v>61039</v>
      </c>
      <c r="C388" s="55">
        <f>'2.liga'!C41</f>
        <v>10</v>
      </c>
      <c r="D388" s="55" t="str">
        <f>'2.liga'!D41</f>
        <v>sobota</v>
      </c>
      <c r="E388" s="339">
        <f>'2.liga'!E41</f>
        <v>44142</v>
      </c>
      <c r="F388" s="342">
        <f>'2.liga'!F41</f>
        <v>0.66666666666666663</v>
      </c>
      <c r="G388" s="55" t="str">
        <f>'2.liga'!G41</f>
        <v>HRADEC KRÁLOVÉ</v>
      </c>
      <c r="H388" s="55" t="str">
        <f>'2.liga'!H41</f>
        <v>HBC Hradec Králové 1988 B</v>
      </c>
      <c r="I388" s="55" t="str">
        <f>'2.liga'!I41</f>
        <v>HBC Autosklo-H.A.K. Pardubice C</v>
      </c>
    </row>
    <row r="389" spans="1:9" ht="12.75" customHeight="1">
      <c r="A389" s="83" t="s">
        <v>107</v>
      </c>
      <c r="B389" s="44">
        <v>1066</v>
      </c>
      <c r="C389" s="44">
        <v>11</v>
      </c>
      <c r="D389" s="44" t="s">
        <v>12</v>
      </c>
      <c r="E389" s="61">
        <v>44142</v>
      </c>
      <c r="F389" s="223">
        <v>0.54166666666666663</v>
      </c>
      <c r="G389" s="44" t="s">
        <v>149</v>
      </c>
      <c r="H389" s="25" t="s">
        <v>145</v>
      </c>
      <c r="I389" s="25" t="s">
        <v>111</v>
      </c>
    </row>
    <row r="390" spans="1:9" ht="12.75" customHeight="1">
      <c r="A390" s="83" t="s">
        <v>107</v>
      </c>
      <c r="B390" s="44">
        <v>1063</v>
      </c>
      <c r="C390" s="44">
        <v>11</v>
      </c>
      <c r="D390" s="44" t="s">
        <v>12</v>
      </c>
      <c r="E390" s="61">
        <v>44142</v>
      </c>
      <c r="F390" s="223">
        <v>0.45833333333333331</v>
      </c>
      <c r="G390" s="44" t="s">
        <v>150</v>
      </c>
      <c r="H390" s="25" t="s">
        <v>143</v>
      </c>
      <c r="I390" s="25" t="s">
        <v>109</v>
      </c>
    </row>
    <row r="391" spans="1:9" ht="12.75" customHeight="1">
      <c r="A391" s="84" t="s">
        <v>117</v>
      </c>
      <c r="B391" s="90">
        <v>4151</v>
      </c>
      <c r="C391" s="90" t="s">
        <v>192</v>
      </c>
      <c r="D391" s="90" t="s">
        <v>12</v>
      </c>
      <c r="E391" s="98">
        <v>44142</v>
      </c>
      <c r="F391" s="223">
        <v>0.625</v>
      </c>
      <c r="G391" s="44" t="s">
        <v>150</v>
      </c>
      <c r="H391" s="87" t="s">
        <v>143</v>
      </c>
      <c r="I391" s="87" t="s">
        <v>109</v>
      </c>
    </row>
    <row r="392" spans="1:9" ht="12.75" customHeight="1">
      <c r="A392" s="284" t="str">
        <f>SŽ!A40</f>
        <v>SŽ</v>
      </c>
      <c r="B392" s="244">
        <f>SŽ!B40</f>
        <v>67040</v>
      </c>
      <c r="C392" s="244">
        <f>SŽ!C40</f>
        <v>9</v>
      </c>
      <c r="D392" s="244" t="str">
        <f>SŽ!D40</f>
        <v>sobota</v>
      </c>
      <c r="E392" s="245">
        <f>SŽ!E40</f>
        <v>44142</v>
      </c>
      <c r="F392" s="348">
        <f>SŽ!F40</f>
        <v>0.39583333333333331</v>
      </c>
      <c r="G392" s="253" t="str">
        <f>SŽ!G40</f>
        <v>LETOHRAD</v>
      </c>
      <c r="H392" s="247" t="str">
        <f>SŽ!H40</f>
        <v>SK Hokejbal Letohrad</v>
      </c>
      <c r="I392" s="251" t="str">
        <f>SŽ!I40</f>
        <v>HBC Hradec Králové 1988</v>
      </c>
    </row>
    <row r="393" spans="1:9" ht="12.75" customHeight="1">
      <c r="A393" s="83" t="s">
        <v>107</v>
      </c>
      <c r="B393" s="44">
        <v>1062</v>
      </c>
      <c r="C393" s="44">
        <v>11</v>
      </c>
      <c r="D393" s="44" t="s">
        <v>12</v>
      </c>
      <c r="E393" s="61">
        <v>44142</v>
      </c>
      <c r="F393" s="223">
        <v>0.45833333333333331</v>
      </c>
      <c r="G393" s="44" t="s">
        <v>148</v>
      </c>
      <c r="H393" s="25" t="s">
        <v>142</v>
      </c>
      <c r="I393" s="25" t="s">
        <v>45</v>
      </c>
    </row>
    <row r="394" spans="1:9" ht="12.75" customHeight="1">
      <c r="A394" s="284" t="str">
        <f>SŽ!A39</f>
        <v>SŽ</v>
      </c>
      <c r="B394" s="244">
        <f>SŽ!B39</f>
        <v>67039</v>
      </c>
      <c r="C394" s="244">
        <f>SŽ!C39</f>
        <v>9</v>
      </c>
      <c r="D394" s="244" t="str">
        <f>SŽ!D39</f>
        <v>sobota</v>
      </c>
      <c r="E394" s="245">
        <f>SŽ!E39</f>
        <v>44142</v>
      </c>
      <c r="F394" s="348">
        <f>SŽ!F39</f>
        <v>0.39583333333333331</v>
      </c>
      <c r="G394" s="250" t="str">
        <f>SŽ!G39</f>
        <v>PARDUBICE - Polabiny</v>
      </c>
      <c r="H394" s="251" t="str">
        <f>SŽ!H39</f>
        <v>HBC Autosklo-H.A.K. Pardubice - bílí</v>
      </c>
      <c r="I394" s="251" t="str">
        <f>SŽ!I39</f>
        <v>HBC Svítkov Stars Pardubice</v>
      </c>
    </row>
    <row r="395" spans="1:9" ht="12.75" customHeight="1">
      <c r="A395" s="297" t="str">
        <f>MŽ!A26</f>
        <v>přípravky</v>
      </c>
      <c r="B395" s="298" t="str">
        <f>MŽ!B26</f>
        <v>3+1</v>
      </c>
      <c r="C395" s="298">
        <f>MŽ!C26</f>
        <v>0</v>
      </c>
      <c r="D395" s="298" t="str">
        <f>MŽ!D26</f>
        <v>sobota</v>
      </c>
      <c r="E395" s="299">
        <f>MŽ!E26</f>
        <v>44142</v>
      </c>
      <c r="F395" s="319">
        <f>MŽ!F18</f>
        <v>0</v>
      </c>
      <c r="G395" s="363" t="str">
        <f>MŽ!G26</f>
        <v>PARDUBICE - Svítkov</v>
      </c>
    </row>
    <row r="396" spans="1:9" ht="12.75" customHeight="1">
      <c r="A396" s="84" t="s">
        <v>117</v>
      </c>
      <c r="B396" s="90">
        <v>4032</v>
      </c>
      <c r="C396" s="90" t="s">
        <v>167</v>
      </c>
      <c r="D396" s="90" t="s">
        <v>12</v>
      </c>
      <c r="E396" s="98">
        <v>44142</v>
      </c>
      <c r="F396" s="223">
        <v>0.58333333333333337</v>
      </c>
      <c r="G396" s="44" t="s">
        <v>105</v>
      </c>
      <c r="H396" s="87" t="s">
        <v>17</v>
      </c>
      <c r="I396" s="87" t="s">
        <v>110</v>
      </c>
    </row>
    <row r="397" spans="1:9" ht="12.75" customHeight="1">
      <c r="A397" s="83" t="s">
        <v>107</v>
      </c>
      <c r="B397" s="44">
        <v>1061</v>
      </c>
      <c r="C397" s="44">
        <v>11</v>
      </c>
      <c r="D397" s="44" t="s">
        <v>12</v>
      </c>
      <c r="E397" s="61">
        <v>44142</v>
      </c>
      <c r="F397" s="223">
        <v>0.70833333333333337</v>
      </c>
      <c r="G397" s="44" t="s">
        <v>105</v>
      </c>
      <c r="H397" s="25" t="s">
        <v>17</v>
      </c>
      <c r="I397" s="25" t="s">
        <v>110</v>
      </c>
    </row>
    <row r="398" spans="1:9" ht="12.75" customHeight="1">
      <c r="A398" s="84" t="s">
        <v>117</v>
      </c>
      <c r="B398" s="90">
        <v>4027</v>
      </c>
      <c r="C398" s="90" t="s">
        <v>175</v>
      </c>
      <c r="D398" s="90" t="s">
        <v>12</v>
      </c>
      <c r="E398" s="98">
        <v>44142</v>
      </c>
      <c r="F398" s="223">
        <v>0.45833333333333331</v>
      </c>
      <c r="G398" s="1" t="s">
        <v>103</v>
      </c>
      <c r="H398" s="232" t="s">
        <v>201</v>
      </c>
      <c r="I398" s="87" t="s">
        <v>152</v>
      </c>
    </row>
    <row r="399" spans="1:9" ht="12.75" customHeight="1">
      <c r="A399" s="23" t="s">
        <v>51</v>
      </c>
      <c r="B399" s="1">
        <v>5069</v>
      </c>
      <c r="C399" s="1">
        <v>14</v>
      </c>
      <c r="D399" s="228" t="s">
        <v>12</v>
      </c>
      <c r="E399" s="229">
        <v>44142</v>
      </c>
      <c r="F399" s="221">
        <v>0.66666666666666663</v>
      </c>
      <c r="G399" s="232" t="s">
        <v>103</v>
      </c>
      <c r="H399" s="232" t="s">
        <v>201</v>
      </c>
      <c r="I399" s="232" t="s">
        <v>207</v>
      </c>
    </row>
    <row r="400" spans="1:9" ht="12.75" customHeight="1">
      <c r="A400" s="297" t="str">
        <f>MŽ!A25</f>
        <v>přípravky</v>
      </c>
      <c r="B400" s="298" t="str">
        <f>MŽ!B25</f>
        <v>3+1</v>
      </c>
      <c r="C400" s="298">
        <f>MŽ!C25</f>
        <v>0</v>
      </c>
      <c r="D400" s="298" t="str">
        <f>MŽ!D25</f>
        <v>sobota</v>
      </c>
      <c r="E400" s="299">
        <f>MŽ!E25</f>
        <v>44142</v>
      </c>
      <c r="F400" s="319">
        <f>MŽ!F17</f>
        <v>0</v>
      </c>
      <c r="G400" s="365" t="str">
        <f>MŽ!G25</f>
        <v>PŘELOUČ</v>
      </c>
    </row>
    <row r="401" spans="1:9" ht="12.75" customHeight="1">
      <c r="A401" s="346" t="str">
        <f>'2.liga'!A39</f>
        <v>2.Liga</v>
      </c>
      <c r="B401" s="55">
        <f>'2.liga'!B39</f>
        <v>61037</v>
      </c>
      <c r="C401" s="55">
        <f>'2.liga'!C39</f>
        <v>10</v>
      </c>
      <c r="D401" s="55" t="str">
        <f>'2.liga'!D39</f>
        <v>sobota</v>
      </c>
      <c r="E401" s="339">
        <f>'2.liga'!E39</f>
        <v>44142</v>
      </c>
      <c r="F401" s="342">
        <f>'2.liga'!F39</f>
        <v>0.70833333333333337</v>
      </c>
      <c r="G401" s="91" t="str">
        <f>'2.liga'!G39</f>
        <v>PŘELOUČ</v>
      </c>
      <c r="H401" s="55" t="str">
        <f>'2.liga'!H39</f>
        <v xml:space="preserve">HC Jestřábi Přelouč </v>
      </c>
      <c r="I401" s="55" t="str">
        <f>'2.liga'!I39</f>
        <v>TJ Lokomotiva Česká Třebová</v>
      </c>
    </row>
    <row r="402" spans="1:9" ht="12.75" customHeight="1">
      <c r="A402" s="346" t="str">
        <f>'2.liga'!A42</f>
        <v>2.Liga</v>
      </c>
      <c r="B402" s="55">
        <f>'2.liga'!B42</f>
        <v>61040</v>
      </c>
      <c r="C402" s="55">
        <f>'2.liga'!C42</f>
        <v>10</v>
      </c>
      <c r="D402" s="55" t="str">
        <f>'2.liga'!D42</f>
        <v>sobota</v>
      </c>
      <c r="E402" s="339">
        <f>'2.liga'!E42</f>
        <v>44142</v>
      </c>
      <c r="F402" s="342">
        <f>'2.liga'!F42</f>
        <v>0.625</v>
      </c>
      <c r="G402" s="55" t="str">
        <f>'2.liga'!G42</f>
        <v>SVITAVY - zimn. st.</v>
      </c>
      <c r="H402" s="55" t="str">
        <f>'2.liga'!H42</f>
        <v xml:space="preserve">1.HBC Svitavy </v>
      </c>
      <c r="I402" s="55" t="str">
        <f>'2.liga'!I42</f>
        <v>SK Hokejbal Žamberk</v>
      </c>
    </row>
    <row r="403" spans="1:9" ht="12.75" customHeight="1">
      <c r="A403" s="84" t="s">
        <v>117</v>
      </c>
      <c r="B403" s="90">
        <v>4232</v>
      </c>
      <c r="C403" s="90" t="s">
        <v>186</v>
      </c>
      <c r="D403" s="90" t="s">
        <v>12</v>
      </c>
      <c r="E403" s="98">
        <v>44142</v>
      </c>
      <c r="F403" s="62" t="s">
        <v>469</v>
      </c>
      <c r="G403" s="90" t="s">
        <v>118</v>
      </c>
      <c r="H403" s="87" t="s">
        <v>157</v>
      </c>
      <c r="I403" s="87" t="s">
        <v>111</v>
      </c>
    </row>
    <row r="404" spans="1:9" ht="12.75" customHeight="1">
      <c r="A404" s="84" t="s">
        <v>117</v>
      </c>
      <c r="B404" s="90">
        <v>4231</v>
      </c>
      <c r="C404" s="90" t="s">
        <v>186</v>
      </c>
      <c r="D404" s="90" t="s">
        <v>12</v>
      </c>
      <c r="E404" s="98">
        <v>44142</v>
      </c>
      <c r="F404" s="223">
        <v>0.45833333333333331</v>
      </c>
      <c r="G404" s="90" t="s">
        <v>164</v>
      </c>
      <c r="H404" s="87" t="s">
        <v>155</v>
      </c>
      <c r="I404" s="87" t="s">
        <v>156</v>
      </c>
    </row>
    <row r="405" spans="1:9" ht="12.75" customHeight="1">
      <c r="A405" s="347" t="str">
        <f>Regionka!A43</f>
        <v>RHbL</v>
      </c>
      <c r="B405" s="55">
        <f>Regionka!B43</f>
        <v>62039</v>
      </c>
      <c r="C405" s="55">
        <f>Regionka!C43</f>
        <v>10</v>
      </c>
      <c r="D405" s="55" t="str">
        <f>Regionka!D43</f>
        <v>neděle</v>
      </c>
      <c r="E405" s="339">
        <f>Regionka!E43</f>
        <v>44143</v>
      </c>
      <c r="F405" s="342">
        <f>Regionka!F43</f>
        <v>0.4375</v>
      </c>
      <c r="G405" s="55" t="str">
        <f>Regionka!G43</f>
        <v>CHRUDIM</v>
      </c>
      <c r="H405" s="55" t="str">
        <f>Regionka!H43</f>
        <v>HBC Jokerit Chrudim</v>
      </c>
      <c r="I405" s="55" t="str">
        <f>Regionka!I43</f>
        <v>HBC Autosklo-H.A.K. Pardubice D</v>
      </c>
    </row>
    <row r="406" spans="1:9" ht="12.75" customHeight="1">
      <c r="A406" s="23" t="s">
        <v>58</v>
      </c>
      <c r="B406" s="1">
        <v>5235</v>
      </c>
      <c r="C406" s="1">
        <v>7</v>
      </c>
      <c r="D406" s="1" t="s">
        <v>15</v>
      </c>
      <c r="E406" s="9">
        <v>44143</v>
      </c>
      <c r="F406" s="221">
        <v>0.58333333333333337</v>
      </c>
      <c r="G406" s="232" t="s">
        <v>149</v>
      </c>
      <c r="H406" s="87" t="s">
        <v>145</v>
      </c>
      <c r="I406" s="87" t="s">
        <v>205</v>
      </c>
    </row>
    <row r="407" spans="1:9" ht="12.75" customHeight="1">
      <c r="A407" s="23" t="s">
        <v>51</v>
      </c>
      <c r="B407" s="1">
        <v>5038</v>
      </c>
      <c r="C407" s="1">
        <v>8</v>
      </c>
      <c r="D407" s="1" t="s">
        <v>15</v>
      </c>
      <c r="E407" s="9">
        <v>44143</v>
      </c>
      <c r="F407" s="221">
        <v>0.58333333333333337</v>
      </c>
      <c r="G407" s="232" t="s">
        <v>214</v>
      </c>
      <c r="H407" s="232" t="s">
        <v>206</v>
      </c>
      <c r="I407" s="232" t="s">
        <v>45</v>
      </c>
    </row>
    <row r="408" spans="1:9" ht="12.75" customHeight="1">
      <c r="A408" s="23" t="s">
        <v>58</v>
      </c>
      <c r="B408" s="1">
        <v>5231</v>
      </c>
      <c r="C408" s="1">
        <v>7</v>
      </c>
      <c r="D408" s="1" t="s">
        <v>15</v>
      </c>
      <c r="E408" s="9">
        <v>44143</v>
      </c>
      <c r="F408" s="221">
        <v>0.41666666666666669</v>
      </c>
      <c r="G408" s="232" t="s">
        <v>106</v>
      </c>
      <c r="H408" s="87" t="s">
        <v>144</v>
      </c>
      <c r="I408" s="87" t="s">
        <v>153</v>
      </c>
    </row>
    <row r="409" spans="1:9" ht="12.75" customHeight="1">
      <c r="A409" s="37" t="s">
        <v>60</v>
      </c>
      <c r="B409" s="25">
        <v>2036</v>
      </c>
      <c r="C409" s="25">
        <v>9</v>
      </c>
      <c r="D409" s="87" t="s">
        <v>15</v>
      </c>
      <c r="E409" s="97">
        <v>44143</v>
      </c>
      <c r="F409" s="224">
        <v>0.52083333333333337</v>
      </c>
      <c r="G409" s="25" t="s">
        <v>106</v>
      </c>
      <c r="H409" s="25" t="s">
        <v>199</v>
      </c>
      <c r="I409" s="87" t="s">
        <v>155</v>
      </c>
    </row>
    <row r="410" spans="1:9" ht="12.75" customHeight="1">
      <c r="A410" s="23" t="s">
        <v>58</v>
      </c>
      <c r="B410" s="1">
        <v>5233</v>
      </c>
      <c r="C410" s="1">
        <v>7</v>
      </c>
      <c r="D410" s="1" t="s">
        <v>15</v>
      </c>
      <c r="E410" s="9">
        <v>44143</v>
      </c>
      <c r="F410" s="221">
        <v>0.5</v>
      </c>
      <c r="G410" s="232" t="s">
        <v>160</v>
      </c>
      <c r="H410" s="87" t="s">
        <v>154</v>
      </c>
      <c r="I410" s="87" t="s">
        <v>155</v>
      </c>
    </row>
    <row r="411" spans="1:9" ht="12.75" customHeight="1">
      <c r="A411" s="347" t="str">
        <f>Regionka!A44</f>
        <v>RHbL</v>
      </c>
      <c r="B411" s="55">
        <f>Regionka!B44</f>
        <v>62040</v>
      </c>
      <c r="C411" s="55">
        <f>Regionka!C44</f>
        <v>10</v>
      </c>
      <c r="D411" s="55" t="str">
        <f>Regionka!D44</f>
        <v>neděle</v>
      </c>
      <c r="E411" s="339">
        <f>Regionka!E44</f>
        <v>44143</v>
      </c>
      <c r="F411" s="342">
        <f>Regionka!F44</f>
        <v>0.66666666666666663</v>
      </c>
      <c r="G411" s="55" t="str">
        <f>Regionka!G44</f>
        <v>PARDUBICE - Svítkov</v>
      </c>
      <c r="H411" s="55" t="str">
        <f>Regionka!H44</f>
        <v>Delta Pardubice</v>
      </c>
      <c r="I411" s="55" t="str">
        <f>Regionka!I44</f>
        <v>TJ Sršni Svitavy</v>
      </c>
    </row>
    <row r="412" spans="1:9" ht="12.75" customHeight="1">
      <c r="A412" s="37" t="s">
        <v>60</v>
      </c>
      <c r="B412" s="25">
        <v>2034</v>
      </c>
      <c r="C412" s="25">
        <v>9</v>
      </c>
      <c r="D412" s="87" t="s">
        <v>15</v>
      </c>
      <c r="E412" s="97">
        <v>44143</v>
      </c>
      <c r="F412" s="224">
        <v>0.54166666666666663</v>
      </c>
      <c r="G412" s="25" t="s">
        <v>105</v>
      </c>
      <c r="H412" s="25" t="s">
        <v>200</v>
      </c>
      <c r="I412" s="87" t="s">
        <v>154</v>
      </c>
    </row>
    <row r="413" spans="1:9" ht="12.75" customHeight="1">
      <c r="A413" s="23" t="s">
        <v>51</v>
      </c>
      <c r="B413" s="1">
        <v>5036</v>
      </c>
      <c r="C413" s="1">
        <v>8</v>
      </c>
      <c r="D413" s="1" t="s">
        <v>15</v>
      </c>
      <c r="E413" s="9">
        <v>44143</v>
      </c>
      <c r="F413" s="221">
        <v>0.625</v>
      </c>
      <c r="G413" s="232" t="s">
        <v>105</v>
      </c>
      <c r="H413" s="232" t="s">
        <v>17</v>
      </c>
      <c r="I413" s="232" t="s">
        <v>201</v>
      </c>
    </row>
    <row r="414" spans="1:9" ht="12.75" customHeight="1">
      <c r="A414" s="37" t="s">
        <v>60</v>
      </c>
      <c r="B414" s="25">
        <v>2035</v>
      </c>
      <c r="C414" s="25">
        <v>9</v>
      </c>
      <c r="D414" s="87" t="s">
        <v>15</v>
      </c>
      <c r="E414" s="97">
        <v>44143</v>
      </c>
      <c r="F414" s="224">
        <v>0.45833333333333331</v>
      </c>
      <c r="G414" s="25" t="s">
        <v>197</v>
      </c>
      <c r="H414" s="25" t="s">
        <v>198</v>
      </c>
      <c r="I414" s="25" t="s">
        <v>156</v>
      </c>
    </row>
    <row r="415" spans="1:9" ht="12.75" customHeight="1">
      <c r="A415" s="23" t="s">
        <v>51</v>
      </c>
      <c r="B415" s="1">
        <v>5040</v>
      </c>
      <c r="C415" s="1">
        <v>8</v>
      </c>
      <c r="D415" s="1" t="s">
        <v>15</v>
      </c>
      <c r="E415" s="9">
        <v>44143</v>
      </c>
      <c r="F415" s="221">
        <v>0.54166666666666663</v>
      </c>
      <c r="G415" s="230" t="s">
        <v>414</v>
      </c>
      <c r="H415" s="232" t="s">
        <v>44</v>
      </c>
      <c r="I415" s="232" t="s">
        <v>208</v>
      </c>
    </row>
    <row r="416" spans="1:9" ht="12.75" customHeight="1">
      <c r="A416" s="23" t="s">
        <v>58</v>
      </c>
      <c r="B416" s="1">
        <v>5232</v>
      </c>
      <c r="C416" s="1">
        <v>7</v>
      </c>
      <c r="D416" s="1" t="s">
        <v>15</v>
      </c>
      <c r="E416" s="9">
        <v>44143</v>
      </c>
      <c r="F416" s="221">
        <v>0.47916666666666669</v>
      </c>
      <c r="G416" s="92" t="s">
        <v>211</v>
      </c>
      <c r="H416" s="87" t="s">
        <v>202</v>
      </c>
      <c r="I416" s="87" t="s">
        <v>204</v>
      </c>
    </row>
    <row r="417" spans="1:9" ht="12.75" customHeight="1">
      <c r="A417" s="347" t="str">
        <f>Regionka!A42</f>
        <v>RHbL</v>
      </c>
      <c r="B417" s="55">
        <f>Regionka!B42</f>
        <v>62038</v>
      </c>
      <c r="C417" s="55">
        <f>Regionka!C42</f>
        <v>10</v>
      </c>
      <c r="D417" s="55" t="str">
        <f>Regionka!D42</f>
        <v>neděle</v>
      </c>
      <c r="E417" s="339">
        <f>Regionka!E42</f>
        <v>44143</v>
      </c>
      <c r="F417" s="342">
        <f>Regionka!F42</f>
        <v>0.60416666666666663</v>
      </c>
      <c r="G417" s="91" t="str">
        <f>Regionka!G42</f>
        <v>PŘELOUČ</v>
      </c>
      <c r="H417" s="55" t="str">
        <f>Regionka!H42</f>
        <v>HC Jestřábi Přelouč B</v>
      </c>
      <c r="I417" s="55" t="str">
        <f>Regionka!I42</f>
        <v>SK PRACHOVICE</v>
      </c>
    </row>
    <row r="418" spans="1:9" ht="12.75" customHeight="1">
      <c r="A418" s="347" t="str">
        <f>Regionka!A41</f>
        <v>RHbL</v>
      </c>
      <c r="B418" s="55">
        <f>Regionka!B41</f>
        <v>62037</v>
      </c>
      <c r="C418" s="55">
        <f>Regionka!C41</f>
        <v>10</v>
      </c>
      <c r="D418" s="55" t="str">
        <f>Regionka!D41</f>
        <v>neděle</v>
      </c>
      <c r="E418" s="339">
        <f>Regionka!E41</f>
        <v>44143</v>
      </c>
      <c r="F418" s="342">
        <f>Regionka!F41</f>
        <v>0.70833333333333337</v>
      </c>
      <c r="G418" s="91" t="str">
        <f>Regionka!G41</f>
        <v>PŘELOUČ</v>
      </c>
      <c r="H418" s="55" t="str">
        <f>Regionka!H41</f>
        <v>HBC Opatovice nad Labem</v>
      </c>
      <c r="I418" s="55" t="str">
        <f>Regionka!I41</f>
        <v>Ježci Heřmanův Městec B</v>
      </c>
    </row>
    <row r="419" spans="1:9" ht="12.75" customHeight="1">
      <c r="A419" s="23" t="s">
        <v>51</v>
      </c>
      <c r="B419" s="1">
        <v>5039</v>
      </c>
      <c r="C419" s="1">
        <v>8</v>
      </c>
      <c r="D419" s="1" t="s">
        <v>15</v>
      </c>
      <c r="E419" s="9">
        <v>44143</v>
      </c>
      <c r="F419" s="221">
        <v>0.52083333333333337</v>
      </c>
      <c r="G419" s="232" t="s">
        <v>195</v>
      </c>
      <c r="H419" s="232" t="s">
        <v>196</v>
      </c>
      <c r="I419" s="232" t="s">
        <v>207</v>
      </c>
    </row>
    <row r="420" spans="1:9" ht="12.75" customHeight="1">
      <c r="A420" s="37" t="s">
        <v>60</v>
      </c>
      <c r="B420" s="25">
        <v>2033</v>
      </c>
      <c r="C420" s="25">
        <v>9</v>
      </c>
      <c r="D420" s="87" t="s">
        <v>15</v>
      </c>
      <c r="E420" s="97">
        <v>44143</v>
      </c>
      <c r="F420" s="224">
        <v>0.625</v>
      </c>
      <c r="G420" s="25" t="s">
        <v>195</v>
      </c>
      <c r="H420" s="25" t="s">
        <v>196</v>
      </c>
      <c r="I420" s="25" t="s">
        <v>201</v>
      </c>
    </row>
    <row r="421" spans="1:9" ht="12.75" customHeight="1">
      <c r="A421" s="23" t="s">
        <v>58</v>
      </c>
      <c r="B421" s="1">
        <v>5234</v>
      </c>
      <c r="C421" s="1">
        <v>7</v>
      </c>
      <c r="D421" s="1" t="s">
        <v>15</v>
      </c>
      <c r="E421" s="9">
        <v>44143</v>
      </c>
      <c r="F421" s="221">
        <v>0.58333333333333337</v>
      </c>
      <c r="G421" s="232" t="s">
        <v>213</v>
      </c>
      <c r="H421" s="87" t="s">
        <v>203</v>
      </c>
      <c r="I421" s="87" t="s">
        <v>377</v>
      </c>
    </row>
    <row r="422" spans="1:9" ht="12.75" customHeight="1">
      <c r="A422" s="23" t="s">
        <v>51</v>
      </c>
      <c r="B422" s="1">
        <v>5004</v>
      </c>
      <c r="C422" s="1">
        <v>1</v>
      </c>
      <c r="D422" s="228" t="s">
        <v>379</v>
      </c>
      <c r="E422" s="229">
        <v>44147</v>
      </c>
      <c r="F422" s="221">
        <v>0.77083333333333337</v>
      </c>
      <c r="G422" s="232" t="s">
        <v>216</v>
      </c>
      <c r="H422" s="232" t="s">
        <v>208</v>
      </c>
      <c r="I422" s="232" t="s">
        <v>158</v>
      </c>
    </row>
    <row r="423" spans="1:9" ht="12.75" customHeight="1">
      <c r="A423" s="83" t="s">
        <v>107</v>
      </c>
      <c r="B423" s="44">
        <v>1069</v>
      </c>
      <c r="C423" s="44">
        <v>12</v>
      </c>
      <c r="D423" s="226" t="s">
        <v>52</v>
      </c>
      <c r="E423" s="227">
        <v>44148</v>
      </c>
      <c r="F423" s="223">
        <v>0.8125</v>
      </c>
      <c r="G423" s="44" t="s">
        <v>102</v>
      </c>
      <c r="H423" s="25" t="s">
        <v>158</v>
      </c>
      <c r="I423" s="25" t="s">
        <v>143</v>
      </c>
    </row>
    <row r="424" spans="1:9" ht="12.75" customHeight="1">
      <c r="A424" s="346" t="str">
        <f>'2.liga'!A46</f>
        <v>2.Liga</v>
      </c>
      <c r="B424" s="55">
        <f>'2.liga'!B46</f>
        <v>61044</v>
      </c>
      <c r="C424" s="55">
        <f>'2.liga'!C46</f>
        <v>11</v>
      </c>
      <c r="D424" s="55" t="str">
        <f>'2.liga'!D46</f>
        <v>sobota</v>
      </c>
      <c r="E424" s="339">
        <f>'2.liga'!E46</f>
        <v>44149</v>
      </c>
      <c r="F424" s="342">
        <f>'2.liga'!F46</f>
        <v>0.625</v>
      </c>
      <c r="G424" s="55" t="str">
        <f>'2.liga'!G46</f>
        <v>ČESKÁ TŘEBOVÁ</v>
      </c>
      <c r="H424" s="55" t="str">
        <f>'2.liga'!H46</f>
        <v>TJ Lokomotiva Česká Třebová</v>
      </c>
      <c r="I424" s="55" t="str">
        <f>'2.liga'!I46</f>
        <v>Ježci Heřmanův Městec</v>
      </c>
    </row>
    <row r="425" spans="1:9" ht="12.75" customHeight="1">
      <c r="A425" s="83" t="s">
        <v>107</v>
      </c>
      <c r="B425" s="44">
        <v>1067</v>
      </c>
      <c r="C425" s="44">
        <v>12</v>
      </c>
      <c r="D425" s="44" t="s">
        <v>12</v>
      </c>
      <c r="E425" s="61">
        <v>44149</v>
      </c>
      <c r="F425" s="223">
        <v>0.54166666666666663</v>
      </c>
      <c r="G425" s="44" t="s">
        <v>114</v>
      </c>
      <c r="H425" s="25" t="s">
        <v>110</v>
      </c>
      <c r="I425" s="25" t="s">
        <v>142</v>
      </c>
    </row>
    <row r="426" spans="1:9" ht="12.75" customHeight="1">
      <c r="A426" s="84" t="s">
        <v>117</v>
      </c>
      <c r="B426" s="90">
        <v>4018</v>
      </c>
      <c r="C426" s="44" t="s">
        <v>179</v>
      </c>
      <c r="D426" s="44" t="s">
        <v>12</v>
      </c>
      <c r="E426" s="61">
        <v>44149</v>
      </c>
      <c r="F426" s="223">
        <v>0.64583333333333337</v>
      </c>
      <c r="G426" s="44" t="s">
        <v>114</v>
      </c>
      <c r="H426" s="87" t="s">
        <v>110</v>
      </c>
      <c r="I426" s="87" t="s">
        <v>152</v>
      </c>
    </row>
    <row r="427" spans="1:9" ht="12.75" customHeight="1">
      <c r="A427" s="297" t="str">
        <f>MŽ!A29</f>
        <v>Mini</v>
      </c>
      <c r="B427" s="301">
        <f>MŽ!B29</f>
        <v>0</v>
      </c>
      <c r="C427" s="301">
        <f>MŽ!C29</f>
        <v>0</v>
      </c>
      <c r="D427" s="301" t="str">
        <f>MŽ!D29</f>
        <v>sobota</v>
      </c>
      <c r="E427" s="302">
        <f>MŽ!E29</f>
        <v>44149</v>
      </c>
      <c r="F427" s="303">
        <f>MŽ!F29</f>
        <v>0</v>
      </c>
      <c r="G427" s="403" t="str">
        <f>MŽ!G29</f>
        <v>Heřmanův Městec</v>
      </c>
      <c r="H427" s="261">
        <f>MŽ!H29</f>
        <v>0</v>
      </c>
      <c r="I427" s="261">
        <f>MŽ!I29</f>
        <v>0</v>
      </c>
    </row>
    <row r="428" spans="1:9" ht="12.75" customHeight="1">
      <c r="A428" s="284" t="str">
        <f>SŽ!A42</f>
        <v>SŽ</v>
      </c>
      <c r="B428" s="244">
        <f>SŽ!B42</f>
        <v>67042</v>
      </c>
      <c r="C428" s="244">
        <f>SŽ!C42</f>
        <v>10</v>
      </c>
      <c r="D428" s="244" t="str">
        <f>SŽ!D42</f>
        <v>sobota</v>
      </c>
      <c r="E428" s="245">
        <f>SŽ!E42</f>
        <v>44149</v>
      </c>
      <c r="F428" s="348">
        <f>SŽ!F42</f>
        <v>0.39583333333333331</v>
      </c>
      <c r="G428" s="253" t="str">
        <f>SŽ!G42</f>
        <v>HRADEC KRÁLOVÉ</v>
      </c>
      <c r="H428" s="251" t="str">
        <f>SŽ!H42</f>
        <v>HBC Hradec Králové 1988</v>
      </c>
      <c r="I428" s="251" t="str">
        <f>SŽ!I42</f>
        <v>HBC Autosklo-H.A.K. Pardubice - bílí</v>
      </c>
    </row>
    <row r="429" spans="1:9" ht="12.75" customHeight="1">
      <c r="A429" s="346" t="str">
        <f>'2.liga'!A45</f>
        <v>2.Liga</v>
      </c>
      <c r="B429" s="55">
        <f>'2.liga'!B45</f>
        <v>61043</v>
      </c>
      <c r="C429" s="55">
        <f>'2.liga'!C45</f>
        <v>11</v>
      </c>
      <c r="D429" s="55" t="str">
        <f>'2.liga'!D45</f>
        <v>sobota</v>
      </c>
      <c r="E429" s="339">
        <f>'2.liga'!E45</f>
        <v>44149</v>
      </c>
      <c r="F429" s="342">
        <f>'2.liga'!F45</f>
        <v>0.58333333333333337</v>
      </c>
      <c r="G429" s="55" t="str">
        <f>'2.liga'!G45</f>
        <v>CHLUMEC NAD CIDLINOU</v>
      </c>
      <c r="H429" s="55" t="str">
        <f>'2.liga'!H45</f>
        <v>HBC Chlumec nad Cidlinou</v>
      </c>
      <c r="I429" s="55" t="str">
        <f>'2.liga'!I45</f>
        <v>HBC Hradec Králové 1988 B</v>
      </c>
    </row>
    <row r="430" spans="1:9" ht="12.75" customHeight="1">
      <c r="A430" s="83" t="s">
        <v>107</v>
      </c>
      <c r="B430" s="44">
        <v>1071</v>
      </c>
      <c r="C430" s="44">
        <v>12</v>
      </c>
      <c r="D430" s="44" t="s">
        <v>12</v>
      </c>
      <c r="E430" s="61">
        <v>44149</v>
      </c>
      <c r="F430" s="223">
        <v>0.58333333333333337</v>
      </c>
      <c r="G430" s="44" t="s">
        <v>115</v>
      </c>
      <c r="H430" s="25" t="s">
        <v>111</v>
      </c>
      <c r="I430" s="25" t="s">
        <v>113</v>
      </c>
    </row>
    <row r="431" spans="1:9" ht="12.75" customHeight="1">
      <c r="A431" s="84" t="s">
        <v>117</v>
      </c>
      <c r="B431" s="90">
        <v>4225</v>
      </c>
      <c r="C431" s="90" t="s">
        <v>180</v>
      </c>
      <c r="D431" s="44" t="s">
        <v>12</v>
      </c>
      <c r="E431" s="61">
        <v>44149</v>
      </c>
      <c r="F431" s="223">
        <v>0.6875</v>
      </c>
      <c r="G431" s="90" t="s">
        <v>115</v>
      </c>
      <c r="H431" s="87" t="s">
        <v>111</v>
      </c>
      <c r="I431" s="87" t="s">
        <v>113</v>
      </c>
    </row>
    <row r="432" spans="1:9" ht="12.75" customHeight="1">
      <c r="A432" s="284" t="str">
        <f>SŽ!A41</f>
        <v>SŽ</v>
      </c>
      <c r="B432" s="244">
        <f>SŽ!B41</f>
        <v>67041</v>
      </c>
      <c r="C432" s="244">
        <f>SŽ!C41</f>
        <v>10</v>
      </c>
      <c r="D432" s="244" t="str">
        <f>SŽ!D41</f>
        <v>sobota</v>
      </c>
      <c r="E432" s="245">
        <f>SŽ!E41</f>
        <v>44149</v>
      </c>
      <c r="F432" s="348">
        <f>SŽ!F41</f>
        <v>0.39583333333333331</v>
      </c>
      <c r="G432" s="250" t="str">
        <f>SŽ!G41</f>
        <v>PARDUBICE - Polabiny</v>
      </c>
      <c r="H432" s="251" t="str">
        <f>SŽ!H41</f>
        <v>HBC Autosklo-H.A.K. Pardubice - modří</v>
      </c>
      <c r="I432" s="247" t="str">
        <f>SŽ!I41</f>
        <v>SK Hokejbal Letohrad</v>
      </c>
    </row>
    <row r="433" spans="1:9" ht="12.75" customHeight="1">
      <c r="A433" s="37" t="s">
        <v>60</v>
      </c>
      <c r="B433" s="25">
        <v>2023</v>
      </c>
      <c r="C433" s="25">
        <v>6</v>
      </c>
      <c r="D433" s="226" t="s">
        <v>12</v>
      </c>
      <c r="E433" s="227">
        <v>44149</v>
      </c>
      <c r="F433" s="223">
        <v>0.58333333333333337</v>
      </c>
      <c r="G433" s="25" t="s">
        <v>106</v>
      </c>
      <c r="H433" s="25" t="s">
        <v>199</v>
      </c>
      <c r="I433" s="25" t="s">
        <v>196</v>
      </c>
    </row>
    <row r="434" spans="1:9" ht="12.75" customHeight="1">
      <c r="A434" s="346" t="str">
        <f>'2.liga'!A44</f>
        <v>2.Liga</v>
      </c>
      <c r="B434" s="55">
        <f>'2.liga'!B44</f>
        <v>61042</v>
      </c>
      <c r="C434" s="55">
        <f>'2.liga'!C44</f>
        <v>11</v>
      </c>
      <c r="D434" s="55" t="str">
        <f>'2.liga'!D44</f>
        <v>sobota</v>
      </c>
      <c r="E434" s="339">
        <f>'2.liga'!E44</f>
        <v>44149</v>
      </c>
      <c r="F434" s="342">
        <f>'2.liga'!F44</f>
        <v>0.70833333333333337</v>
      </c>
      <c r="G434" s="55" t="str">
        <f>'2.liga'!G44</f>
        <v>PARDUBICE - Polabiny</v>
      </c>
      <c r="H434" s="55" t="str">
        <f>'2.liga'!H44</f>
        <v>HBC Autosklo-H.A.K. Pardubice C</v>
      </c>
      <c r="I434" s="55" t="str">
        <f>'2.liga'!I44</f>
        <v xml:space="preserve">1.HBC Svitavy </v>
      </c>
    </row>
    <row r="435" spans="1:9" ht="12.75" customHeight="1">
      <c r="A435" s="284" t="str">
        <f>SŽ!A43</f>
        <v>SŽ</v>
      </c>
      <c r="B435" s="244">
        <f>SŽ!B43</f>
        <v>67043</v>
      </c>
      <c r="C435" s="244">
        <f>SŽ!C43</f>
        <v>10</v>
      </c>
      <c r="D435" s="244" t="str">
        <f>SŽ!D43</f>
        <v>sobota</v>
      </c>
      <c r="E435" s="245">
        <f>SŽ!E43</f>
        <v>44149</v>
      </c>
      <c r="F435" s="348">
        <f>SŽ!F43</f>
        <v>0.39583333333333331</v>
      </c>
      <c r="G435" s="250" t="str">
        <f>SŽ!G43</f>
        <v>PARDUBICE - Svítkov</v>
      </c>
      <c r="H435" s="251" t="str">
        <f>SŽ!H43</f>
        <v>HBC Svítkov Stars Pardubice</v>
      </c>
      <c r="I435" s="247" t="str">
        <f>SŽ!I43</f>
        <v>Ježci Heřmanův Městec</v>
      </c>
    </row>
    <row r="436" spans="1:9" ht="12.75" customHeight="1">
      <c r="A436" s="84" t="s">
        <v>117</v>
      </c>
      <c r="B436" s="90">
        <v>4255</v>
      </c>
      <c r="C436" s="90" t="s">
        <v>181</v>
      </c>
      <c r="D436" s="44" t="s">
        <v>12</v>
      </c>
      <c r="E436" s="61">
        <v>44149</v>
      </c>
      <c r="F436" s="223">
        <v>0.5</v>
      </c>
      <c r="G436" s="90" t="s">
        <v>160</v>
      </c>
      <c r="H436" s="87" t="s">
        <v>154</v>
      </c>
      <c r="I436" s="87" t="s">
        <v>155</v>
      </c>
    </row>
    <row r="437" spans="1:9" ht="12.75" customHeight="1">
      <c r="A437" s="84" t="s">
        <v>117</v>
      </c>
      <c r="B437" s="90">
        <v>4019</v>
      </c>
      <c r="C437" s="44" t="s">
        <v>179</v>
      </c>
      <c r="D437" s="44" t="s">
        <v>12</v>
      </c>
      <c r="E437" s="61">
        <v>44149</v>
      </c>
      <c r="F437" s="223">
        <v>0.58333333333333337</v>
      </c>
      <c r="G437" s="44" t="s">
        <v>105</v>
      </c>
      <c r="H437" s="87" t="s">
        <v>17</v>
      </c>
      <c r="I437" s="87" t="s">
        <v>45</v>
      </c>
    </row>
    <row r="438" spans="1:9" ht="12.75" customHeight="1">
      <c r="A438" s="83" t="s">
        <v>107</v>
      </c>
      <c r="B438" s="44">
        <v>1068</v>
      </c>
      <c r="C438" s="44">
        <v>12</v>
      </c>
      <c r="D438" s="44" t="s">
        <v>12</v>
      </c>
      <c r="E438" s="61">
        <v>44149</v>
      </c>
      <c r="F438" s="223">
        <v>0.70833333333333337</v>
      </c>
      <c r="G438" s="44" t="s">
        <v>105</v>
      </c>
      <c r="H438" s="25" t="s">
        <v>17</v>
      </c>
      <c r="I438" s="25" t="s">
        <v>45</v>
      </c>
    </row>
    <row r="439" spans="1:9" ht="12.75" customHeight="1">
      <c r="A439" s="83" t="s">
        <v>107</v>
      </c>
      <c r="B439" s="44">
        <v>1070</v>
      </c>
      <c r="C439" s="44">
        <v>12</v>
      </c>
      <c r="D439" s="44" t="s">
        <v>12</v>
      </c>
      <c r="E439" s="61">
        <v>44149</v>
      </c>
      <c r="F439" s="223">
        <v>0.45833333333333331</v>
      </c>
      <c r="G439" s="230" t="s">
        <v>414</v>
      </c>
      <c r="H439" s="25" t="s">
        <v>44</v>
      </c>
      <c r="I439" s="25" t="s">
        <v>109</v>
      </c>
    </row>
    <row r="440" spans="1:9" ht="12.75" customHeight="1">
      <c r="A440" s="84" t="s">
        <v>117</v>
      </c>
      <c r="B440" s="92">
        <v>4003</v>
      </c>
      <c r="C440" s="1" t="s">
        <v>35</v>
      </c>
      <c r="D440" s="44" t="s">
        <v>12</v>
      </c>
      <c r="E440" s="61">
        <v>44149</v>
      </c>
      <c r="F440" s="223">
        <v>0.64583333333333337</v>
      </c>
      <c r="G440" s="230" t="s">
        <v>414</v>
      </c>
      <c r="H440" s="87" t="s">
        <v>44</v>
      </c>
      <c r="I440" s="232" t="s">
        <v>201</v>
      </c>
    </row>
    <row r="441" spans="1:9" ht="12.75" customHeight="1">
      <c r="A441" s="84" t="s">
        <v>117</v>
      </c>
      <c r="B441" s="90">
        <v>4256</v>
      </c>
      <c r="C441" s="90" t="s">
        <v>181</v>
      </c>
      <c r="D441" s="226" t="s">
        <v>12</v>
      </c>
      <c r="E441" s="227">
        <v>44149</v>
      </c>
      <c r="F441" s="223">
        <v>0.45833333333333331</v>
      </c>
      <c r="G441" s="90" t="s">
        <v>108</v>
      </c>
      <c r="H441" s="87" t="s">
        <v>109</v>
      </c>
      <c r="I441" s="87" t="s">
        <v>153</v>
      </c>
    </row>
    <row r="442" spans="1:9" ht="12.75" customHeight="1">
      <c r="A442" s="84" t="s">
        <v>117</v>
      </c>
      <c r="B442" s="90">
        <v>4021</v>
      </c>
      <c r="C442" s="44" t="s">
        <v>177</v>
      </c>
      <c r="D442" s="44" t="s">
        <v>12</v>
      </c>
      <c r="E442" s="61">
        <v>44149</v>
      </c>
      <c r="F442" s="223">
        <v>0.5625</v>
      </c>
      <c r="G442" s="44" t="s">
        <v>102</v>
      </c>
      <c r="H442" s="87" t="s">
        <v>158</v>
      </c>
      <c r="I442" s="87" t="s">
        <v>143</v>
      </c>
    </row>
    <row r="443" spans="1:9" ht="12.75" customHeight="1">
      <c r="A443" s="84" t="s">
        <v>117</v>
      </c>
      <c r="B443" s="90">
        <v>4226</v>
      </c>
      <c r="C443" s="90" t="s">
        <v>180</v>
      </c>
      <c r="D443" s="44" t="s">
        <v>12</v>
      </c>
      <c r="E443" s="61">
        <v>44149</v>
      </c>
      <c r="F443" s="62" t="s">
        <v>469</v>
      </c>
      <c r="G443" s="90" t="s">
        <v>118</v>
      </c>
      <c r="H443" s="87" t="s">
        <v>157</v>
      </c>
      <c r="I443" s="87" t="s">
        <v>156</v>
      </c>
    </row>
    <row r="444" spans="1:9" ht="12.75" customHeight="1">
      <c r="A444" s="23" t="s">
        <v>51</v>
      </c>
      <c r="B444" s="1">
        <v>5041</v>
      </c>
      <c r="C444" s="1">
        <v>9</v>
      </c>
      <c r="D444" s="1" t="s">
        <v>15</v>
      </c>
      <c r="E444" s="9">
        <v>44150</v>
      </c>
      <c r="F444" s="221">
        <v>0.45833333333333331</v>
      </c>
      <c r="G444" s="232" t="s">
        <v>215</v>
      </c>
      <c r="H444" s="232" t="s">
        <v>207</v>
      </c>
      <c r="I444" s="232" t="s">
        <v>44</v>
      </c>
    </row>
    <row r="445" spans="1:9" ht="12.75" customHeight="1">
      <c r="A445" s="23" t="s">
        <v>58</v>
      </c>
      <c r="B445" s="1">
        <v>5239</v>
      </c>
      <c r="C445" s="1">
        <v>8</v>
      </c>
      <c r="D445" s="1" t="s">
        <v>15</v>
      </c>
      <c r="E445" s="9">
        <v>44150</v>
      </c>
      <c r="F445" s="221">
        <v>0.45833333333333331</v>
      </c>
      <c r="G445" s="232" t="s">
        <v>162</v>
      </c>
      <c r="H445" s="87" t="s">
        <v>204</v>
      </c>
      <c r="I445" s="87" t="s">
        <v>154</v>
      </c>
    </row>
    <row r="446" spans="1:9" ht="12.75" customHeight="1">
      <c r="A446" s="37" t="s">
        <v>60</v>
      </c>
      <c r="B446" s="25">
        <v>2039</v>
      </c>
      <c r="C446" s="25">
        <v>10</v>
      </c>
      <c r="D446" s="87" t="s">
        <v>15</v>
      </c>
      <c r="E446" s="97">
        <v>44150</v>
      </c>
      <c r="F446" s="224">
        <v>0.58333333333333337</v>
      </c>
      <c r="G446" s="25" t="s">
        <v>162</v>
      </c>
      <c r="H446" s="25" t="s">
        <v>156</v>
      </c>
      <c r="I446" s="25" t="s">
        <v>200</v>
      </c>
    </row>
    <row r="447" spans="1:9" ht="12.75" customHeight="1">
      <c r="A447" s="304" t="str">
        <f>MŽ!A31</f>
        <v>MŽ</v>
      </c>
      <c r="B447" s="332">
        <f>MŽ!B31</f>
        <v>0</v>
      </c>
      <c r="C447" s="332">
        <f>MŽ!C31</f>
        <v>5</v>
      </c>
      <c r="D447" s="332" t="str">
        <f>MŽ!D31</f>
        <v>neděle</v>
      </c>
      <c r="E447" s="333">
        <f>MŽ!E31</f>
        <v>44150</v>
      </c>
      <c r="F447" s="357">
        <f>MŽ!F31</f>
        <v>0</v>
      </c>
      <c r="G447" s="403" t="str">
        <f>MŽ!G31</f>
        <v>ČESKÁ TŘEBOVÁ</v>
      </c>
      <c r="H447" s="261">
        <f>MŽ!H31</f>
        <v>0</v>
      </c>
      <c r="I447" s="261">
        <f>MŽ!I31</f>
        <v>0</v>
      </c>
    </row>
    <row r="448" spans="1:9" ht="12.75" customHeight="1">
      <c r="A448" s="23" t="s">
        <v>58</v>
      </c>
      <c r="B448" s="1">
        <v>5236</v>
      </c>
      <c r="C448" s="1">
        <v>8</v>
      </c>
      <c r="D448" s="1" t="s">
        <v>15</v>
      </c>
      <c r="E448" s="9">
        <v>44150</v>
      </c>
      <c r="F448" s="221">
        <v>0.58333333333333337</v>
      </c>
      <c r="G448" s="92" t="s">
        <v>163</v>
      </c>
      <c r="H448" s="87" t="s">
        <v>153</v>
      </c>
      <c r="I448" s="87" t="s">
        <v>205</v>
      </c>
    </row>
    <row r="449" spans="1:9" ht="12.75" customHeight="1">
      <c r="A449" s="347" t="str">
        <f>Regionka!A48</f>
        <v>RHbL</v>
      </c>
      <c r="B449" s="55">
        <f>Regionka!B48</f>
        <v>62044</v>
      </c>
      <c r="C449" s="55">
        <f>Regionka!C48</f>
        <v>11</v>
      </c>
      <c r="D449" s="55" t="str">
        <f>Regionka!D48</f>
        <v>neděle</v>
      </c>
      <c r="E449" s="339">
        <f>Regionka!E48</f>
        <v>44150</v>
      </c>
      <c r="F449" s="342">
        <f>Regionka!F48</f>
        <v>0.70833333333333337</v>
      </c>
      <c r="G449" s="91" t="str">
        <f>Regionka!G48</f>
        <v>HEŘMANŮV MĚSTEC</v>
      </c>
      <c r="H449" s="55" t="str">
        <f>Regionka!H48</f>
        <v>Ježci Heřmanův Městec B</v>
      </c>
      <c r="I449" s="55" t="str">
        <f>Regionka!I48</f>
        <v>TJ Lokomotiva Česká Třebová B</v>
      </c>
    </row>
    <row r="450" spans="1:9" ht="12.75" customHeight="1">
      <c r="A450" s="23" t="s">
        <v>58</v>
      </c>
      <c r="B450" s="1">
        <v>5237</v>
      </c>
      <c r="C450" s="1">
        <v>8</v>
      </c>
      <c r="D450" s="1" t="s">
        <v>15</v>
      </c>
      <c r="E450" s="9">
        <v>44150</v>
      </c>
      <c r="F450" s="221">
        <v>0.45833333333333331</v>
      </c>
      <c r="G450" s="232" t="s">
        <v>212</v>
      </c>
      <c r="H450" s="87" t="s">
        <v>377</v>
      </c>
      <c r="I450" s="87" t="s">
        <v>145</v>
      </c>
    </row>
    <row r="451" spans="1:9" ht="12.75" customHeight="1">
      <c r="A451" s="23" t="s">
        <v>51</v>
      </c>
      <c r="B451" s="1">
        <v>5045</v>
      </c>
      <c r="C451" s="1">
        <v>9</v>
      </c>
      <c r="D451" s="1" t="s">
        <v>15</v>
      </c>
      <c r="E451" s="9">
        <v>44150</v>
      </c>
      <c r="F451" s="221">
        <v>0.66666666666666663</v>
      </c>
      <c r="G451" s="232" t="s">
        <v>150</v>
      </c>
      <c r="H451" s="232" t="s">
        <v>143</v>
      </c>
      <c r="I451" s="232" t="s">
        <v>17</v>
      </c>
    </row>
    <row r="452" spans="1:9" ht="12.75" customHeight="1">
      <c r="A452" s="346" t="str">
        <f>'2.liga'!A43</f>
        <v>2.Liga</v>
      </c>
      <c r="B452" s="55">
        <f>'2.liga'!B43</f>
        <v>61041</v>
      </c>
      <c r="C452" s="55">
        <f>'2.liga'!C43</f>
        <v>11</v>
      </c>
      <c r="D452" s="55" t="str">
        <f>'2.liga'!D43</f>
        <v>neděle</v>
      </c>
      <c r="E452" s="339">
        <f>'2.liga'!E43</f>
        <v>44150</v>
      </c>
      <c r="F452" s="342">
        <f>'2.liga'!F43</f>
        <v>0.45833333333333331</v>
      </c>
      <c r="G452" s="55" t="str">
        <f>'2.liga'!G43</f>
        <v>LETOHRAD</v>
      </c>
      <c r="H452" s="55" t="str">
        <f>'2.liga'!H43</f>
        <v>SK Hokejbal Žamberk</v>
      </c>
      <c r="I452" s="55" t="str">
        <f>'2.liga'!I43</f>
        <v xml:space="preserve">HC Jestřábi Přelouč </v>
      </c>
    </row>
    <row r="453" spans="1:9" ht="12.75" customHeight="1">
      <c r="A453" s="23" t="s">
        <v>58</v>
      </c>
      <c r="B453" s="1">
        <v>5240</v>
      </c>
      <c r="C453" s="1">
        <v>8</v>
      </c>
      <c r="D453" s="1" t="s">
        <v>15</v>
      </c>
      <c r="E453" s="9">
        <v>44150</v>
      </c>
      <c r="F453" s="221">
        <v>0.41666666666666669</v>
      </c>
      <c r="G453" s="232" t="s">
        <v>106</v>
      </c>
      <c r="H453" s="87" t="s">
        <v>144</v>
      </c>
      <c r="I453" s="87" t="s">
        <v>202</v>
      </c>
    </row>
    <row r="454" spans="1:9" ht="12.75" customHeight="1">
      <c r="A454" s="347" t="str">
        <f>Regionka!A46</f>
        <v>RHbL</v>
      </c>
      <c r="B454" s="55">
        <f>Regionka!B46</f>
        <v>62042</v>
      </c>
      <c r="C454" s="55">
        <f>Regionka!C46</f>
        <v>11</v>
      </c>
      <c r="D454" s="55" t="str">
        <f>Regionka!D46</f>
        <v>neděle</v>
      </c>
      <c r="E454" s="339">
        <f>Regionka!E46</f>
        <v>44150</v>
      </c>
      <c r="F454" s="342">
        <f>Regionka!F46</f>
        <v>0.70833333333333337</v>
      </c>
      <c r="G454" s="55" t="str">
        <f>Regionka!G46</f>
        <v>PARDUBICE - Polabiny</v>
      </c>
      <c r="H454" s="55" t="str">
        <f>Regionka!H46</f>
        <v>HBC Autosklo-H.A.K. Pardubice D</v>
      </c>
      <c r="I454" s="55" t="str">
        <f>Regionka!I46</f>
        <v>HC Jestřábi Přelouč B</v>
      </c>
    </row>
    <row r="455" spans="1:9" ht="12.75" customHeight="1">
      <c r="A455" s="37" t="s">
        <v>60</v>
      </c>
      <c r="B455" s="25">
        <v>2040</v>
      </c>
      <c r="C455" s="25">
        <v>10</v>
      </c>
      <c r="D455" s="87" t="s">
        <v>15</v>
      </c>
      <c r="E455" s="97">
        <v>44150</v>
      </c>
      <c r="F455" s="224">
        <v>0.54166666666666663</v>
      </c>
      <c r="G455" s="25" t="s">
        <v>160</v>
      </c>
      <c r="H455" s="87" t="s">
        <v>154</v>
      </c>
      <c r="I455" s="25" t="s">
        <v>196</v>
      </c>
    </row>
    <row r="456" spans="1:9" ht="12.75" customHeight="1">
      <c r="A456" s="23" t="s">
        <v>51</v>
      </c>
      <c r="B456" s="1">
        <v>5043</v>
      </c>
      <c r="C456" s="1">
        <v>9</v>
      </c>
      <c r="D456" s="1" t="s">
        <v>15</v>
      </c>
      <c r="E456" s="9">
        <v>44150</v>
      </c>
      <c r="F456" s="221">
        <v>0.625</v>
      </c>
      <c r="G456" s="232" t="s">
        <v>102</v>
      </c>
      <c r="H456" s="232" t="s">
        <v>158</v>
      </c>
      <c r="I456" s="232" t="s">
        <v>206</v>
      </c>
    </row>
    <row r="457" spans="1:9" ht="12.75" customHeight="1">
      <c r="A457" s="347" t="str">
        <f>Regionka!A47</f>
        <v>RHbL</v>
      </c>
      <c r="B457" s="55">
        <f>Regionka!B47</f>
        <v>62043</v>
      </c>
      <c r="C457" s="55">
        <f>Regionka!C47</f>
        <v>11</v>
      </c>
      <c r="D457" s="55" t="str">
        <f>Regionka!D47</f>
        <v>neděle</v>
      </c>
      <c r="E457" s="339">
        <f>Regionka!E47</f>
        <v>44150</v>
      </c>
      <c r="F457" s="342">
        <f>Regionka!F47</f>
        <v>0.58333333333333337</v>
      </c>
      <c r="G457" s="55" t="str">
        <f>Regionka!G47</f>
        <v>PRACHOVICE</v>
      </c>
      <c r="H457" s="55" t="str">
        <f>Regionka!H47</f>
        <v>SK PRACHOVICE</v>
      </c>
      <c r="I457" s="55" t="str">
        <f>Regionka!I47</f>
        <v>HBC Opatovice nad Labem</v>
      </c>
    </row>
    <row r="458" spans="1:9" ht="12.75" customHeight="1">
      <c r="A458" s="304" t="str">
        <f>MŽ!A30</f>
        <v>MŽ</v>
      </c>
      <c r="B458" s="332">
        <f>MŽ!B30</f>
        <v>0</v>
      </c>
      <c r="C458" s="332">
        <f>MŽ!C30</f>
        <v>5</v>
      </c>
      <c r="D458" s="332" t="str">
        <f>MŽ!D30</f>
        <v>neděle</v>
      </c>
      <c r="E458" s="333">
        <f>MŽ!E30</f>
        <v>44150</v>
      </c>
      <c r="F458" s="357">
        <f>MŽ!F30</f>
        <v>0</v>
      </c>
      <c r="G458" s="332" t="str">
        <f>MŽ!G30</f>
        <v>PŘELOUČ</v>
      </c>
      <c r="H458" s="261">
        <f>MŽ!H30</f>
        <v>0</v>
      </c>
      <c r="I458" s="261">
        <f>MŽ!I30</f>
        <v>0</v>
      </c>
    </row>
    <row r="459" spans="1:9" ht="12.75" customHeight="1">
      <c r="A459" s="347" t="str">
        <f>Regionka!A45</f>
        <v>RHbL</v>
      </c>
      <c r="B459" s="55">
        <f>Regionka!B45</f>
        <v>62041</v>
      </c>
      <c r="C459" s="55">
        <f>Regionka!C45</f>
        <v>11</v>
      </c>
      <c r="D459" s="55" t="str">
        <f>Regionka!D45</f>
        <v>neděle</v>
      </c>
      <c r="E459" s="339">
        <f>Regionka!E45</f>
        <v>44150</v>
      </c>
      <c r="F459" s="342">
        <f>Regionka!F45</f>
        <v>0.70833333333333337</v>
      </c>
      <c r="G459" s="55" t="str">
        <f>Regionka!G45</f>
        <v>SVITAVY - zimn. st.</v>
      </c>
      <c r="H459" s="55" t="str">
        <f>Regionka!H45</f>
        <v>TJ Sršni Svitavy</v>
      </c>
      <c r="I459" s="55" t="str">
        <f>Regionka!I45</f>
        <v>HBC Jokerit Chrudim</v>
      </c>
    </row>
    <row r="460" spans="1:9" ht="12.75" customHeight="1">
      <c r="A460" s="23" t="s">
        <v>51</v>
      </c>
      <c r="B460" s="1">
        <v>5042</v>
      </c>
      <c r="C460" s="1">
        <v>9</v>
      </c>
      <c r="D460" s="1" t="s">
        <v>15</v>
      </c>
      <c r="E460" s="9">
        <v>44150</v>
      </c>
      <c r="F460" s="221">
        <v>0.5625</v>
      </c>
      <c r="G460" s="232" t="s">
        <v>104</v>
      </c>
      <c r="H460" s="232" t="s">
        <v>45</v>
      </c>
      <c r="I460" s="232" t="s">
        <v>196</v>
      </c>
    </row>
    <row r="461" spans="1:9" ht="12.75" customHeight="1">
      <c r="A461" s="23" t="s">
        <v>58</v>
      </c>
      <c r="B461" s="1">
        <v>5238</v>
      </c>
      <c r="C461" s="1">
        <v>8</v>
      </c>
      <c r="D461" s="1" t="s">
        <v>15</v>
      </c>
      <c r="E461" s="9">
        <v>44150</v>
      </c>
      <c r="F461" s="221">
        <v>0.45833333333333331</v>
      </c>
      <c r="G461" s="232" t="s">
        <v>164</v>
      </c>
      <c r="H461" s="87" t="s">
        <v>155</v>
      </c>
      <c r="I461" s="87" t="s">
        <v>203</v>
      </c>
    </row>
    <row r="462" spans="1:9" ht="12.75" customHeight="1">
      <c r="A462" s="37" t="s">
        <v>60</v>
      </c>
      <c r="B462" s="25">
        <v>2038</v>
      </c>
      <c r="C462" s="25">
        <v>10</v>
      </c>
      <c r="D462" s="87" t="s">
        <v>15</v>
      </c>
      <c r="E462" s="97">
        <v>44150</v>
      </c>
      <c r="F462" s="224">
        <v>0.58333333333333337</v>
      </c>
      <c r="G462" s="25" t="s">
        <v>164</v>
      </c>
      <c r="H462" s="25" t="s">
        <v>155</v>
      </c>
      <c r="I462" s="25" t="s">
        <v>198</v>
      </c>
    </row>
    <row r="463" spans="1:9" ht="12.75" customHeight="1">
      <c r="A463" s="84" t="s">
        <v>117</v>
      </c>
      <c r="B463" s="90">
        <v>4011</v>
      </c>
      <c r="C463" s="90" t="s">
        <v>37</v>
      </c>
      <c r="D463" s="93" t="s">
        <v>159</v>
      </c>
      <c r="E463" s="94">
        <v>44152</v>
      </c>
      <c r="F463" s="223">
        <v>0.64583333333333337</v>
      </c>
      <c r="G463" s="44" t="s">
        <v>114</v>
      </c>
      <c r="H463" s="87" t="s">
        <v>110</v>
      </c>
      <c r="I463" s="87" t="s">
        <v>143</v>
      </c>
    </row>
    <row r="464" spans="1:9" ht="12.75" customHeight="1">
      <c r="A464" s="84" t="s">
        <v>117</v>
      </c>
      <c r="B464" s="90">
        <v>4237</v>
      </c>
      <c r="C464" s="90" t="s">
        <v>172</v>
      </c>
      <c r="D464" s="93" t="s">
        <v>159</v>
      </c>
      <c r="E464" s="94">
        <v>44152</v>
      </c>
      <c r="F464" s="223">
        <v>0.45833333333333331</v>
      </c>
      <c r="G464" s="90" t="s">
        <v>112</v>
      </c>
      <c r="H464" s="87" t="s">
        <v>113</v>
      </c>
      <c r="I464" s="87" t="s">
        <v>154</v>
      </c>
    </row>
    <row r="465" spans="1:9" ht="12.75" customHeight="1">
      <c r="A465" s="202" t="str">
        <f>'Liga žen'!A41</f>
        <v>Liga žen</v>
      </c>
      <c r="B465" s="1">
        <f>'Liga žen'!B41</f>
        <v>11031</v>
      </c>
      <c r="C465" s="203" t="str">
        <f>'Liga žen'!C41</f>
        <v>3B</v>
      </c>
      <c r="D465" s="1" t="str">
        <f>'Liga žen'!D41</f>
        <v>úterý</v>
      </c>
      <c r="E465" s="9">
        <f>'Liga žen'!E41</f>
        <v>44152</v>
      </c>
      <c r="F465" s="223">
        <f>'Liga žen'!F41</f>
        <v>0.41666666666666669</v>
      </c>
      <c r="G465" s="204" t="str">
        <f>'Liga žen'!G41</f>
        <v>PARDUBICE - Polabiny</v>
      </c>
      <c r="H465" s="232" t="str">
        <f>'Liga žen'!H41</f>
        <v>HBC Autosklo - H.A.K. Pardubice</v>
      </c>
      <c r="I465" s="232" t="str">
        <f>'Liga žen'!I41</f>
        <v>HBC Plzeň-Litice</v>
      </c>
    </row>
    <row r="466" spans="1:9" ht="12.75" customHeight="1">
      <c r="A466" s="202" t="str">
        <f>'Liga žen'!A42</f>
        <v>Liga žen</v>
      </c>
      <c r="B466" s="1">
        <f>'Liga žen'!B42</f>
        <v>11032</v>
      </c>
      <c r="C466" s="203" t="str">
        <f>'Liga žen'!C42</f>
        <v>3B</v>
      </c>
      <c r="D466" s="1" t="str">
        <f>'Liga žen'!D42</f>
        <v>úterý</v>
      </c>
      <c r="E466" s="9">
        <f>'Liga žen'!E42</f>
        <v>44152</v>
      </c>
      <c r="F466" s="223">
        <f>'Liga žen'!F42</f>
        <v>0.4513888888888889</v>
      </c>
      <c r="G466" s="204" t="str">
        <f>'Liga žen'!G42</f>
        <v>PARDUBICE - Polabiny</v>
      </c>
      <c r="H466" s="232" t="str">
        <f>'Liga žen'!H42</f>
        <v>HBK Kyjov</v>
      </c>
      <c r="I466" s="232" t="str">
        <f>'Liga žen'!I42</f>
        <v>HBC Prachatice Highlanders</v>
      </c>
    </row>
    <row r="467" spans="1:9" ht="12.75" customHeight="1">
      <c r="A467" s="202" t="str">
        <f>'Liga žen'!A43</f>
        <v>Liga žen</v>
      </c>
      <c r="B467" s="1">
        <f>'Liga žen'!B43</f>
        <v>11033</v>
      </c>
      <c r="C467" s="203" t="str">
        <f>'Liga žen'!C43</f>
        <v>3B</v>
      </c>
      <c r="D467" s="1" t="str">
        <f>'Liga žen'!D43</f>
        <v>úterý</v>
      </c>
      <c r="E467" s="9">
        <f>'Liga žen'!E43</f>
        <v>44152</v>
      </c>
      <c r="F467" s="223">
        <f>'Liga žen'!F43</f>
        <v>0.49305555555555558</v>
      </c>
      <c r="G467" s="204" t="str">
        <f>'Liga žen'!G43</f>
        <v>PARDUBICE - Polabiny</v>
      </c>
      <c r="H467" s="232" t="str">
        <f>'Liga žen'!H43</f>
        <v>HBC Prachatice Highlanders</v>
      </c>
      <c r="I467" s="232" t="str">
        <f>'Liga žen'!I43</f>
        <v>HBC Autosklo - H.A.K. Pardubice</v>
      </c>
    </row>
    <row r="468" spans="1:9" ht="12.75" customHeight="1">
      <c r="A468" s="202" t="str">
        <f>'Liga žen'!A44</f>
        <v>Liga žen</v>
      </c>
      <c r="B468" s="1">
        <f>'Liga žen'!B44</f>
        <v>11034</v>
      </c>
      <c r="C468" s="203" t="str">
        <f>'Liga žen'!C44</f>
        <v>3B</v>
      </c>
      <c r="D468" s="1" t="str">
        <f>'Liga žen'!D44</f>
        <v>úterý</v>
      </c>
      <c r="E468" s="9">
        <f>'Liga žen'!E44</f>
        <v>44152</v>
      </c>
      <c r="F468" s="223">
        <f>'Liga žen'!F44</f>
        <v>0.52777777777777779</v>
      </c>
      <c r="G468" s="204" t="str">
        <f>'Liga žen'!G44</f>
        <v>PARDUBICE - Polabiny</v>
      </c>
      <c r="H468" s="232" t="str">
        <f>'Liga žen'!H44</f>
        <v>HBC Plzeň-Litice</v>
      </c>
      <c r="I468" s="232" t="str">
        <f>'Liga žen'!I44</f>
        <v>HBK Kyjov</v>
      </c>
    </row>
    <row r="469" spans="1:9" ht="12.75" customHeight="1">
      <c r="A469" s="202" t="str">
        <f>'Liga žen'!A45</f>
        <v>Liga žen</v>
      </c>
      <c r="B469" s="1">
        <f>'Liga žen'!B45</f>
        <v>11035</v>
      </c>
      <c r="C469" s="203" t="str">
        <f>'Liga žen'!C45</f>
        <v>3B</v>
      </c>
      <c r="D469" s="1" t="str">
        <f>'Liga žen'!D45</f>
        <v>úterý</v>
      </c>
      <c r="E469" s="9">
        <f>'Liga žen'!E45</f>
        <v>44152</v>
      </c>
      <c r="F469" s="223">
        <f>'Liga žen'!F45</f>
        <v>0.56944444444444442</v>
      </c>
      <c r="G469" s="204" t="str">
        <f>'Liga žen'!G45</f>
        <v>PARDUBICE - Polabiny</v>
      </c>
      <c r="H469" s="232" t="str">
        <f>'Liga žen'!H45</f>
        <v>HBC Prachatice Highlanders</v>
      </c>
      <c r="I469" s="232" t="str">
        <f>'Liga žen'!I45</f>
        <v>HBC Plzeň-Litice</v>
      </c>
    </row>
    <row r="470" spans="1:9" ht="12.75" customHeight="1">
      <c r="A470" s="202" t="str">
        <f>'Liga žen'!A46</f>
        <v>Liga žen</v>
      </c>
      <c r="B470" s="1">
        <f>'Liga žen'!B46</f>
        <v>11036</v>
      </c>
      <c r="C470" s="203" t="str">
        <f>'Liga žen'!C46</f>
        <v>3B</v>
      </c>
      <c r="D470" s="1" t="str">
        <f>'Liga žen'!D46</f>
        <v>úterý</v>
      </c>
      <c r="E470" s="9">
        <f>'Liga žen'!E46</f>
        <v>44152</v>
      </c>
      <c r="F470" s="223">
        <f>'Liga žen'!F46</f>
        <v>0.60416666666666663</v>
      </c>
      <c r="G470" s="204" t="str">
        <f>'Liga žen'!G46</f>
        <v>PARDUBICE - Polabiny</v>
      </c>
      <c r="H470" s="232" t="str">
        <f>'Liga žen'!H46</f>
        <v>HBK Kyjov</v>
      </c>
      <c r="I470" s="232" t="str">
        <f>'Liga žen'!I46</f>
        <v>HBC Autosklo - H.A.K. Pardubice</v>
      </c>
    </row>
    <row r="471" spans="1:9" ht="12.75" customHeight="1">
      <c r="A471" s="202" t="str">
        <f>'Liga žen'!A34</f>
        <v>Liga žen</v>
      </c>
      <c r="B471" s="1">
        <f>'Liga žen'!B34</f>
        <v>11025</v>
      </c>
      <c r="C471" s="203" t="str">
        <f>'Liga žen'!C34</f>
        <v>3A</v>
      </c>
      <c r="D471" s="1" t="str">
        <f>'Liga žen'!D34</f>
        <v>úterý</v>
      </c>
      <c r="E471" s="9">
        <f>'Liga žen'!E34</f>
        <v>44152</v>
      </c>
      <c r="F471" s="223">
        <f>'Liga žen'!F34</f>
        <v>0.41666666666666669</v>
      </c>
      <c r="G471" s="222" t="str">
        <f>'Liga žen'!G34</f>
        <v>PARDUBICE - Svítkov</v>
      </c>
      <c r="H471" s="232" t="str">
        <f>'Liga žen'!H34</f>
        <v>TJ Lokomotiva Česká Třebová</v>
      </c>
      <c r="I471" s="232" t="str">
        <f>'Liga žen'!I34</f>
        <v>HBC JTEKT Svítkov Stars Pardubice</v>
      </c>
    </row>
    <row r="472" spans="1:9" ht="12.75" customHeight="1">
      <c r="A472" s="202" t="str">
        <f>'Liga žen'!A35</f>
        <v>Liga žen</v>
      </c>
      <c r="B472" s="1">
        <f>'Liga žen'!B35</f>
        <v>11026</v>
      </c>
      <c r="C472" s="203" t="str">
        <f>'Liga žen'!C35</f>
        <v>3A</v>
      </c>
      <c r="D472" s="1" t="str">
        <f>'Liga žen'!D35</f>
        <v>úterý</v>
      </c>
      <c r="E472" s="9">
        <f>'Liga žen'!E35</f>
        <v>44152</v>
      </c>
      <c r="F472" s="223">
        <f>'Liga žen'!F35</f>
        <v>0.4513888888888889</v>
      </c>
      <c r="G472" s="222" t="str">
        <f>'Liga žen'!G35</f>
        <v>PARDUBICE - Svítkov</v>
      </c>
      <c r="H472" s="232" t="str">
        <f>'Liga žen'!H35</f>
        <v>HC ŠD Písek</v>
      </c>
      <c r="I472" s="232" t="str">
        <f>'Liga žen'!I35</f>
        <v>SK Kelti 2008</v>
      </c>
    </row>
    <row r="473" spans="1:9" ht="12.75" customHeight="1">
      <c r="A473" s="202" t="str">
        <f>'Liga žen'!A36</f>
        <v>Liga žen</v>
      </c>
      <c r="B473" s="1">
        <f>'Liga žen'!B36</f>
        <v>11027</v>
      </c>
      <c r="C473" s="203" t="str">
        <f>'Liga žen'!C36</f>
        <v>3A</v>
      </c>
      <c r="D473" s="1" t="str">
        <f>'Liga žen'!D36</f>
        <v>úterý</v>
      </c>
      <c r="E473" s="9">
        <f>'Liga žen'!E36</f>
        <v>44152</v>
      </c>
      <c r="F473" s="223">
        <f>'Liga žen'!F36</f>
        <v>0.49305555555555558</v>
      </c>
      <c r="G473" s="222" t="str">
        <f>'Liga žen'!G36</f>
        <v>PARDUBICE - Svítkov</v>
      </c>
      <c r="H473" s="232" t="str">
        <f>'Liga žen'!H36</f>
        <v>TJ Lokomotiva Česká Třebová</v>
      </c>
      <c r="I473" s="232" t="str">
        <f>'Liga žen'!I36</f>
        <v>HC ŠD Písek</v>
      </c>
    </row>
    <row r="474" spans="1:9" ht="12.75" customHeight="1">
      <c r="A474" s="202" t="str">
        <f>'Liga žen'!A37</f>
        <v>Liga žen</v>
      </c>
      <c r="B474" s="1">
        <f>'Liga žen'!B37</f>
        <v>11028</v>
      </c>
      <c r="C474" s="203" t="str">
        <f>'Liga žen'!C37</f>
        <v>3A</v>
      </c>
      <c r="D474" s="1" t="str">
        <f>'Liga žen'!D37</f>
        <v>úterý</v>
      </c>
      <c r="E474" s="9">
        <f>'Liga žen'!E37</f>
        <v>44152</v>
      </c>
      <c r="F474" s="223">
        <f>'Liga žen'!F37</f>
        <v>0.52777777777777779</v>
      </c>
      <c r="G474" s="222" t="str">
        <f>'Liga žen'!G37</f>
        <v>PARDUBICE - Svítkov</v>
      </c>
      <c r="H474" s="232" t="str">
        <f>'Liga žen'!H37</f>
        <v>HBC JTEKT Svítkov Stars Pardubice</v>
      </c>
      <c r="I474" s="232" t="str">
        <f>'Liga žen'!I37</f>
        <v>SK Kelti 2008</v>
      </c>
    </row>
    <row r="475" spans="1:9" ht="12.75" customHeight="1">
      <c r="A475" s="202" t="str">
        <f>'Liga žen'!A38</f>
        <v>Liga žen</v>
      </c>
      <c r="B475" s="1">
        <f>'Liga žen'!B38</f>
        <v>11029</v>
      </c>
      <c r="C475" s="203" t="str">
        <f>'Liga žen'!C38</f>
        <v>3A</v>
      </c>
      <c r="D475" s="1" t="str">
        <f>'Liga žen'!D38</f>
        <v>úterý</v>
      </c>
      <c r="E475" s="9">
        <f>'Liga žen'!E38</f>
        <v>44152</v>
      </c>
      <c r="F475" s="223">
        <f>'Liga žen'!F38</f>
        <v>0.56944444444444442</v>
      </c>
      <c r="G475" s="222" t="str">
        <f>'Liga žen'!G38</f>
        <v>PARDUBICE - Svítkov</v>
      </c>
      <c r="H475" s="232" t="str">
        <f>'Liga žen'!H38</f>
        <v>HC ŠD Písek</v>
      </c>
      <c r="I475" s="232" t="str">
        <f>'Liga žen'!I38</f>
        <v>HBC JTEKT Svítkov Stars Pardubice</v>
      </c>
    </row>
    <row r="476" spans="1:9" ht="12.75" customHeight="1">
      <c r="A476" s="202" t="str">
        <f>'Liga žen'!A39</f>
        <v>Liga žen</v>
      </c>
      <c r="B476" s="1">
        <f>'Liga žen'!B39</f>
        <v>11030</v>
      </c>
      <c r="C476" s="203" t="str">
        <f>'Liga žen'!C39</f>
        <v>3A</v>
      </c>
      <c r="D476" s="1" t="str">
        <f>'Liga žen'!D39</f>
        <v>úterý</v>
      </c>
      <c r="E476" s="9">
        <f>'Liga žen'!E39</f>
        <v>44152</v>
      </c>
      <c r="F476" s="223">
        <f>'Liga žen'!F39</f>
        <v>0.60416666666666663</v>
      </c>
      <c r="G476" s="222" t="str">
        <f>'Liga žen'!G39</f>
        <v>PARDUBICE - Svítkov</v>
      </c>
      <c r="H476" s="232" t="str">
        <f>'Liga žen'!H39</f>
        <v>SK Kelti 2008</v>
      </c>
      <c r="I476" s="232" t="str">
        <f>'Liga žen'!I39</f>
        <v>TJ Lokomotiva Česká Třebová</v>
      </c>
    </row>
    <row r="477" spans="1:9" ht="12.75" customHeight="1">
      <c r="A477" s="84" t="s">
        <v>117</v>
      </c>
      <c r="B477" s="90">
        <v>4044</v>
      </c>
      <c r="C477" s="90" t="s">
        <v>169</v>
      </c>
      <c r="D477" s="93" t="s">
        <v>159</v>
      </c>
      <c r="E477" s="94">
        <v>44152</v>
      </c>
      <c r="F477" s="223">
        <v>0.64583333333333337</v>
      </c>
      <c r="G477" s="230" t="s">
        <v>414</v>
      </c>
      <c r="H477" s="87" t="s">
        <v>44</v>
      </c>
      <c r="I477" s="87" t="s">
        <v>152</v>
      </c>
    </row>
    <row r="478" spans="1:9" ht="12.75" customHeight="1">
      <c r="A478" s="84" t="s">
        <v>117</v>
      </c>
      <c r="B478" s="90">
        <v>4118</v>
      </c>
      <c r="C478" s="90" t="s">
        <v>187</v>
      </c>
      <c r="D478" s="226" t="s">
        <v>159</v>
      </c>
      <c r="E478" s="227">
        <v>44152</v>
      </c>
      <c r="F478" s="223">
        <v>0.5625</v>
      </c>
      <c r="G478" s="44" t="s">
        <v>102</v>
      </c>
      <c r="H478" s="87" t="s">
        <v>158</v>
      </c>
      <c r="I478" s="87" t="s">
        <v>153</v>
      </c>
    </row>
    <row r="479" spans="1:9" ht="12.75" customHeight="1">
      <c r="A479" s="84" t="s">
        <v>117</v>
      </c>
      <c r="B479" s="90">
        <v>4114</v>
      </c>
      <c r="C479" s="90" t="s">
        <v>193</v>
      </c>
      <c r="D479" s="93" t="s">
        <v>159</v>
      </c>
      <c r="E479" s="94">
        <v>44152</v>
      </c>
      <c r="F479" s="223">
        <v>0.45833333333333331</v>
      </c>
      <c r="G479" s="1" t="s">
        <v>103</v>
      </c>
      <c r="H479" s="232" t="s">
        <v>201</v>
      </c>
      <c r="I479" s="87" t="s">
        <v>111</v>
      </c>
    </row>
    <row r="480" spans="1:9" ht="12.75" customHeight="1">
      <c r="A480" s="284" t="str">
        <f>SŽ!A46</f>
        <v>SŽ</v>
      </c>
      <c r="B480" s="244">
        <f>SŽ!B46</f>
        <v>67046</v>
      </c>
      <c r="C480" s="244">
        <f>SŽ!C46</f>
        <v>11</v>
      </c>
      <c r="D480" s="244" t="str">
        <f>SŽ!D46</f>
        <v>sobota</v>
      </c>
      <c r="E480" s="245">
        <f>SŽ!E46</f>
        <v>44156</v>
      </c>
      <c r="F480" s="348">
        <f>SŽ!F46</f>
        <v>0.39583333333333331</v>
      </c>
      <c r="G480" s="366">
        <f>SŽ!G46</f>
        <v>0</v>
      </c>
      <c r="H480" s="251" t="str">
        <f>SŽ!H46</f>
        <v>HBC Rangers Opočno</v>
      </c>
      <c r="I480" s="251" t="str">
        <f>SŽ!I46</f>
        <v>HBC Svítkov Stars Pardubice</v>
      </c>
    </row>
    <row r="481" spans="1:9" ht="12.75" customHeight="1">
      <c r="A481" s="84" t="s">
        <v>117</v>
      </c>
      <c r="B481" s="90">
        <v>4235</v>
      </c>
      <c r="C481" s="90" t="s">
        <v>182</v>
      </c>
      <c r="D481" s="44" t="s">
        <v>12</v>
      </c>
      <c r="E481" s="61">
        <v>44156</v>
      </c>
      <c r="F481" s="223">
        <v>0.45833333333333331</v>
      </c>
      <c r="G481" s="90" t="s">
        <v>162</v>
      </c>
      <c r="H481" s="87" t="s">
        <v>156</v>
      </c>
      <c r="I481" s="87" t="s">
        <v>153</v>
      </c>
    </row>
    <row r="482" spans="1:9" ht="12.75" customHeight="1">
      <c r="A482" s="346" t="str">
        <f>'2.liga'!A48</f>
        <v>2.Liga</v>
      </c>
      <c r="B482" s="55">
        <f>'2.liga'!B48</f>
        <v>61046</v>
      </c>
      <c r="C482" s="55">
        <f>'2.liga'!C48</f>
        <v>12</v>
      </c>
      <c r="D482" s="55" t="str">
        <f>'2.liga'!D48</f>
        <v>sobota</v>
      </c>
      <c r="E482" s="339">
        <f>'2.liga'!E48</f>
        <v>44156</v>
      </c>
      <c r="F482" s="342">
        <f>'2.liga'!F48</f>
        <v>0.625</v>
      </c>
      <c r="G482" s="55" t="str">
        <f>'2.liga'!G48</f>
        <v>ČESKÁ TŘEBOVÁ</v>
      </c>
      <c r="H482" s="55" t="str">
        <f>'2.liga'!H48</f>
        <v>TJ Lokomotiva Česká Třebová</v>
      </c>
      <c r="I482" s="55" t="str">
        <f>'2.liga'!I48</f>
        <v>HBC Autosklo-H.A.K. Pardubice C</v>
      </c>
    </row>
    <row r="483" spans="1:9" ht="12.75" customHeight="1">
      <c r="A483" s="284" t="str">
        <f>SŽ!A47</f>
        <v>SŽ</v>
      </c>
      <c r="B483" s="244">
        <f>SŽ!B47</f>
        <v>67047</v>
      </c>
      <c r="C483" s="244">
        <f>SŽ!C47</f>
        <v>11</v>
      </c>
      <c r="D483" s="244" t="str">
        <f>SŽ!D47</f>
        <v>sobota</v>
      </c>
      <c r="E483" s="245">
        <f>SŽ!E47</f>
        <v>44156</v>
      </c>
      <c r="F483" s="372">
        <f>SŽ!F47</f>
        <v>0.54166666666666663</v>
      </c>
      <c r="G483" s="92" t="str">
        <f>SŽ!G47</f>
        <v>HEŘMANŮV MĚSTEC</v>
      </c>
      <c r="H483" s="247" t="str">
        <f>SŽ!H47</f>
        <v>Ježci Heřmanův Městec</v>
      </c>
      <c r="I483" s="251" t="str">
        <f>SŽ!I47</f>
        <v>HBC Hradec Králové 1988</v>
      </c>
    </row>
    <row r="484" spans="1:9" ht="12.75" customHeight="1">
      <c r="A484" s="346" t="str">
        <f>'2.liga'!A49</f>
        <v>2.Liga</v>
      </c>
      <c r="B484" s="55">
        <f>'2.liga'!B49</f>
        <v>61047</v>
      </c>
      <c r="C484" s="55">
        <f>'2.liga'!C49</f>
        <v>12</v>
      </c>
      <c r="D484" s="55" t="str">
        <f>'2.liga'!D49</f>
        <v>sobota</v>
      </c>
      <c r="E484" s="339">
        <f>'2.liga'!E49</f>
        <v>44156</v>
      </c>
      <c r="F484" s="342">
        <f>'2.liga'!F49</f>
        <v>0.66666666666666663</v>
      </c>
      <c r="G484" s="91" t="str">
        <f>'2.liga'!G49</f>
        <v>HEŘMANŮV MĚSTEC</v>
      </c>
      <c r="H484" s="91" t="str">
        <f>'2.liga'!H49</f>
        <v>Ježci Heřmanův Městec</v>
      </c>
      <c r="I484" s="91" t="str">
        <f>'2.liga'!I49</f>
        <v>SK Hokejbal Žamberk</v>
      </c>
    </row>
    <row r="485" spans="1:9" ht="12.75" customHeight="1">
      <c r="A485" s="346" t="str">
        <f>'2.liga'!A50</f>
        <v>2.Liga</v>
      </c>
      <c r="B485" s="55">
        <f>'2.liga'!B50</f>
        <v>61048</v>
      </c>
      <c r="C485" s="55">
        <f>'2.liga'!C50</f>
        <v>12</v>
      </c>
      <c r="D485" s="55" t="str">
        <f>'2.liga'!D50</f>
        <v>sobota</v>
      </c>
      <c r="E485" s="339">
        <f>'2.liga'!E50</f>
        <v>44156</v>
      </c>
      <c r="F485" s="374">
        <f>'2.liga'!F50</f>
        <v>0.39583333333333331</v>
      </c>
      <c r="G485" s="55" t="str">
        <f>'2.liga'!G50</f>
        <v>HRADEC KRÁLOVÉ</v>
      </c>
      <c r="H485" s="91" t="str">
        <f>'2.liga'!H50</f>
        <v>HBC Hradec Králové 1988 B</v>
      </c>
      <c r="I485" s="91" t="str">
        <f>'2.liga'!I50</f>
        <v xml:space="preserve">1.HBC Svitavy </v>
      </c>
    </row>
    <row r="486" spans="1:9" ht="12.75" customHeight="1">
      <c r="A486" s="83" t="s">
        <v>107</v>
      </c>
      <c r="B486" s="44">
        <v>1078</v>
      </c>
      <c r="C486" s="44">
        <v>13</v>
      </c>
      <c r="D486" s="44" t="s">
        <v>12</v>
      </c>
      <c r="E486" s="61">
        <v>44156</v>
      </c>
      <c r="F486" s="223">
        <v>0.54166666666666663</v>
      </c>
      <c r="G486" s="44" t="s">
        <v>112</v>
      </c>
      <c r="H486" s="25" t="s">
        <v>113</v>
      </c>
      <c r="I486" s="25" t="s">
        <v>145</v>
      </c>
    </row>
    <row r="487" spans="1:9" ht="12.75" customHeight="1">
      <c r="A487" s="84" t="s">
        <v>117</v>
      </c>
      <c r="B487" s="90">
        <v>4205</v>
      </c>
      <c r="C487" s="90" t="s">
        <v>39</v>
      </c>
      <c r="D487" s="44" t="s">
        <v>12</v>
      </c>
      <c r="E487" s="61">
        <v>44156</v>
      </c>
      <c r="F487" s="223">
        <v>0.66666666666666663</v>
      </c>
      <c r="G487" s="90" t="s">
        <v>112</v>
      </c>
      <c r="H487" s="87" t="s">
        <v>113</v>
      </c>
      <c r="I487" s="87" t="s">
        <v>157</v>
      </c>
    </row>
    <row r="488" spans="1:9" ht="12.75" customHeight="1">
      <c r="A488" s="297" t="str">
        <f>MŽ!A33</f>
        <v>přípravky</v>
      </c>
      <c r="B488" s="298" t="str">
        <f>MŽ!B33</f>
        <v>3+1</v>
      </c>
      <c r="C488" s="298">
        <f>MŽ!C33</f>
        <v>0</v>
      </c>
      <c r="D488" s="298" t="str">
        <f>MŽ!D33</f>
        <v>sobota</v>
      </c>
      <c r="E488" s="299">
        <f>MŽ!E33</f>
        <v>44156</v>
      </c>
      <c r="F488" s="319">
        <f>MŽ!F20</f>
        <v>0</v>
      </c>
      <c r="G488" s="365" t="str">
        <f>MŽ!G33</f>
        <v>Letohrad</v>
      </c>
    </row>
    <row r="489" spans="1:9" ht="12.75" customHeight="1">
      <c r="A489" s="83" t="s">
        <v>107</v>
      </c>
      <c r="B489" s="44">
        <v>1074</v>
      </c>
      <c r="C489" s="44">
        <v>13</v>
      </c>
      <c r="D489" s="44" t="s">
        <v>12</v>
      </c>
      <c r="E489" s="61">
        <v>44156</v>
      </c>
      <c r="F489" s="223">
        <v>0.45833333333333331</v>
      </c>
      <c r="G489" s="44" t="s">
        <v>148</v>
      </c>
      <c r="H489" s="25" t="s">
        <v>142</v>
      </c>
      <c r="I489" s="25" t="s">
        <v>17</v>
      </c>
    </row>
    <row r="490" spans="1:9" ht="12.75" customHeight="1">
      <c r="A490" s="284" t="str">
        <f>SŽ!A48</f>
        <v>SŽ</v>
      </c>
      <c r="B490" s="244">
        <f>SŽ!B48</f>
        <v>67048</v>
      </c>
      <c r="C490" s="244">
        <f>SŽ!C48</f>
        <v>11</v>
      </c>
      <c r="D490" s="244" t="str">
        <f>SŽ!D48</f>
        <v>sobota</v>
      </c>
      <c r="E490" s="245">
        <f>SŽ!E48</f>
        <v>44156</v>
      </c>
      <c r="F490" s="348">
        <f>SŽ!F48</f>
        <v>0.39583333333333331</v>
      </c>
      <c r="G490" s="250" t="str">
        <f>SŽ!G48</f>
        <v>PARDUBICE - Polabiny</v>
      </c>
      <c r="H490" s="251" t="str">
        <f>SŽ!H48</f>
        <v>HBC Autosklo-H.A.K. Pardubice - bílí</v>
      </c>
      <c r="I490" s="247" t="str">
        <f>SŽ!I48</f>
        <v>SK Hokejbal Letohrad</v>
      </c>
    </row>
    <row r="491" spans="1:9" ht="12.75" customHeight="1">
      <c r="A491" s="83" t="s">
        <v>107</v>
      </c>
      <c r="B491" s="44">
        <v>1077</v>
      </c>
      <c r="C491" s="44">
        <v>13</v>
      </c>
      <c r="D491" s="44" t="s">
        <v>12</v>
      </c>
      <c r="E491" s="61">
        <v>44156</v>
      </c>
      <c r="F491" s="223">
        <v>0.66666666666666663</v>
      </c>
      <c r="G491" s="44" t="s">
        <v>106</v>
      </c>
      <c r="H491" s="25" t="s">
        <v>144</v>
      </c>
      <c r="I491" s="25" t="s">
        <v>111</v>
      </c>
    </row>
    <row r="492" spans="1:9" ht="12.75" customHeight="1">
      <c r="A492" s="37" t="s">
        <v>60</v>
      </c>
      <c r="B492" s="25">
        <v>2009</v>
      </c>
      <c r="C492" s="25">
        <v>3</v>
      </c>
      <c r="D492" s="226" t="s">
        <v>12</v>
      </c>
      <c r="E492" s="227">
        <v>44156</v>
      </c>
      <c r="F492" s="39" t="s">
        <v>491</v>
      </c>
      <c r="G492" s="25" t="s">
        <v>106</v>
      </c>
      <c r="H492" s="25" t="s">
        <v>199</v>
      </c>
      <c r="I492" s="25" t="s">
        <v>201</v>
      </c>
    </row>
    <row r="493" spans="1:9" ht="12.75" customHeight="1">
      <c r="A493" s="83" t="s">
        <v>107</v>
      </c>
      <c r="B493" s="44">
        <v>1010</v>
      </c>
      <c r="C493" s="44">
        <v>2</v>
      </c>
      <c r="D493" s="226" t="s">
        <v>12</v>
      </c>
      <c r="E493" s="227">
        <v>44156</v>
      </c>
      <c r="F493" s="223">
        <v>0.45833333333333331</v>
      </c>
      <c r="G493" s="230" t="s">
        <v>414</v>
      </c>
      <c r="H493" s="25" t="s">
        <v>44</v>
      </c>
      <c r="I493" s="25" t="s">
        <v>143</v>
      </c>
    </row>
    <row r="494" spans="1:9" ht="12.75" customHeight="1">
      <c r="A494" s="84" t="s">
        <v>117</v>
      </c>
      <c r="B494" s="92">
        <v>4035</v>
      </c>
      <c r="C494" s="1" t="s">
        <v>170</v>
      </c>
      <c r="D494" s="226" t="s">
        <v>12</v>
      </c>
      <c r="E494" s="227">
        <v>44156</v>
      </c>
      <c r="F494" s="223">
        <v>0.64583333333333337</v>
      </c>
      <c r="G494" s="230" t="s">
        <v>414</v>
      </c>
      <c r="H494" s="87" t="s">
        <v>44</v>
      </c>
      <c r="I494" s="87" t="s">
        <v>143</v>
      </c>
    </row>
    <row r="495" spans="1:9" ht="12.75" customHeight="1">
      <c r="A495" s="84" t="s">
        <v>117</v>
      </c>
      <c r="B495" s="90">
        <v>4208</v>
      </c>
      <c r="C495" s="90" t="s">
        <v>39</v>
      </c>
      <c r="D495" s="44" t="s">
        <v>12</v>
      </c>
      <c r="E495" s="61">
        <v>44156</v>
      </c>
      <c r="F495" s="223">
        <v>0.45833333333333331</v>
      </c>
      <c r="G495" s="90" t="s">
        <v>108</v>
      </c>
      <c r="H495" s="87" t="s">
        <v>109</v>
      </c>
      <c r="I495" s="87" t="s">
        <v>154</v>
      </c>
    </row>
    <row r="496" spans="1:9" ht="12.75" customHeight="1">
      <c r="A496" s="83" t="s">
        <v>107</v>
      </c>
      <c r="B496" s="44">
        <v>1075</v>
      </c>
      <c r="C496" s="44">
        <v>13</v>
      </c>
      <c r="D496" s="44" t="s">
        <v>12</v>
      </c>
      <c r="E496" s="61">
        <v>44156</v>
      </c>
      <c r="F496" s="223">
        <v>0.66666666666666663</v>
      </c>
      <c r="G496" s="232" t="s">
        <v>108</v>
      </c>
      <c r="H496" s="25" t="s">
        <v>109</v>
      </c>
      <c r="I496" s="25" t="s">
        <v>158</v>
      </c>
    </row>
    <row r="497" spans="1:9" ht="12.75" customHeight="1">
      <c r="A497" s="84" t="s">
        <v>117</v>
      </c>
      <c r="B497" s="90">
        <v>4041</v>
      </c>
      <c r="C497" s="44" t="s">
        <v>169</v>
      </c>
      <c r="D497" s="44" t="s">
        <v>12</v>
      </c>
      <c r="E497" s="61">
        <v>44156</v>
      </c>
      <c r="F497" s="223">
        <v>0.45833333333333331</v>
      </c>
      <c r="G497" s="1" t="s">
        <v>103</v>
      </c>
      <c r="H497" s="232" t="s">
        <v>201</v>
      </c>
      <c r="I497" s="87" t="s">
        <v>158</v>
      </c>
    </row>
    <row r="498" spans="1:9" ht="12.75" customHeight="1">
      <c r="A498" s="297" t="str">
        <f>MŽ!A32</f>
        <v>přípravky</v>
      </c>
      <c r="B498" s="298" t="str">
        <f>MŽ!B32</f>
        <v>3+1</v>
      </c>
      <c r="C498" s="298">
        <f>MŽ!C32</f>
        <v>0</v>
      </c>
      <c r="D498" s="298" t="str">
        <f>MŽ!D32</f>
        <v>sobota</v>
      </c>
      <c r="E498" s="299">
        <f>MŽ!E32</f>
        <v>44156</v>
      </c>
      <c r="F498" s="319">
        <f>MŽ!F19</f>
        <v>0</v>
      </c>
      <c r="G498" s="365" t="str">
        <f>MŽ!G32</f>
        <v>PŘELOUČ</v>
      </c>
    </row>
    <row r="499" spans="1:9" ht="12.75" customHeight="1">
      <c r="A499" s="346" t="str">
        <f>'2.liga'!A47</f>
        <v>2.Liga</v>
      </c>
      <c r="B499" s="55">
        <f>'2.liga'!B47</f>
        <v>61045</v>
      </c>
      <c r="C499" s="55">
        <f>'2.liga'!C47</f>
        <v>12</v>
      </c>
      <c r="D499" s="55" t="str">
        <f>'2.liga'!D47</f>
        <v>sobota</v>
      </c>
      <c r="E499" s="339">
        <f>'2.liga'!E47</f>
        <v>44156</v>
      </c>
      <c r="F499" s="342">
        <f>'2.liga'!F47</f>
        <v>0.70833333333333337</v>
      </c>
      <c r="G499" s="91" t="str">
        <f>'2.liga'!G47</f>
        <v>PŘELOUČ</v>
      </c>
      <c r="H499" s="55" t="str">
        <f>'2.liga'!H47</f>
        <v xml:space="preserve">HC Jestřábi Přelouč </v>
      </c>
      <c r="I499" s="55" t="str">
        <f>'2.liga'!I47</f>
        <v>HBC Chlumec nad Cidlinou</v>
      </c>
    </row>
    <row r="500" spans="1:9" ht="12.75" customHeight="1">
      <c r="A500" s="84" t="s">
        <v>117</v>
      </c>
      <c r="B500" s="90">
        <v>4023</v>
      </c>
      <c r="C500" s="44" t="s">
        <v>177</v>
      </c>
      <c r="D500" s="44" t="s">
        <v>12</v>
      </c>
      <c r="E500" s="61">
        <v>44156</v>
      </c>
      <c r="F500" s="223">
        <v>0.54166666666666663</v>
      </c>
      <c r="G500" s="44" t="s">
        <v>161</v>
      </c>
      <c r="H500" s="87" t="s">
        <v>152</v>
      </c>
      <c r="I500" s="87" t="s">
        <v>17</v>
      </c>
    </row>
    <row r="501" spans="1:9" ht="12.75" customHeight="1">
      <c r="A501" s="410" t="str">
        <f>MŽ!A34</f>
        <v>přebor žen</v>
      </c>
      <c r="B501" s="403">
        <f>MŽ!B6</f>
        <v>0</v>
      </c>
      <c r="C501" s="404">
        <f>MŽ!C34</f>
        <v>0</v>
      </c>
      <c r="D501" s="403" t="str">
        <f>MŽ!D34</f>
        <v>sobota</v>
      </c>
      <c r="E501" s="408">
        <f>MŽ!E34</f>
        <v>44156</v>
      </c>
      <c r="F501" s="412">
        <f>MŽ!F34</f>
        <v>0</v>
      </c>
      <c r="G501" s="365" t="str">
        <f>MŽ!G34</f>
        <v>SVITAVY - zimn. st.</v>
      </c>
      <c r="H501">
        <f>MŽ!H34</f>
        <v>0</v>
      </c>
      <c r="I501">
        <f>MŽ!I34</f>
        <v>0</v>
      </c>
    </row>
    <row r="502" spans="1:9" ht="12.75" customHeight="1">
      <c r="A502" s="284" t="str">
        <f>SŽ!A45</f>
        <v>SŽ</v>
      </c>
      <c r="B502" s="244">
        <f>SŽ!B45</f>
        <v>67045</v>
      </c>
      <c r="C502" s="244">
        <f>SŽ!C45</f>
        <v>11</v>
      </c>
      <c r="D502" s="244" t="str">
        <f>SŽ!D45</f>
        <v>sobota</v>
      </c>
      <c r="E502" s="245">
        <f>SŽ!E45</f>
        <v>44156</v>
      </c>
      <c r="F502" s="348">
        <f>SŽ!F45</f>
        <v>0.39583333333333331</v>
      </c>
      <c r="G502" s="252" t="str">
        <f>SŽ!G45</f>
        <v>SVITAVY - zimn. st.</v>
      </c>
      <c r="H502" s="247" t="str">
        <f>SŽ!H45</f>
        <v>TJ Sršni Svitavy</v>
      </c>
      <c r="I502" s="251" t="str">
        <f>SŽ!I45</f>
        <v>HBC Autosklo-H.A.K. Pardubice - modří</v>
      </c>
    </row>
    <row r="503" spans="1:9" ht="12.75" customHeight="1">
      <c r="A503" s="83" t="s">
        <v>107</v>
      </c>
      <c r="B503" s="44">
        <v>1073</v>
      </c>
      <c r="C503" s="44">
        <v>13</v>
      </c>
      <c r="D503" s="44" t="s">
        <v>12</v>
      </c>
      <c r="E503" s="61">
        <v>44156</v>
      </c>
      <c r="F503" s="221">
        <v>0.47916666666666669</v>
      </c>
      <c r="G503" s="44" t="s">
        <v>104</v>
      </c>
      <c r="H503" s="25" t="s">
        <v>45</v>
      </c>
      <c r="I503" s="25" t="s">
        <v>110</v>
      </c>
    </row>
    <row r="504" spans="1:9" ht="12.75" customHeight="1">
      <c r="A504" s="84" t="s">
        <v>117</v>
      </c>
      <c r="B504" s="90">
        <v>4015</v>
      </c>
      <c r="C504" s="44" t="s">
        <v>168</v>
      </c>
      <c r="D504" s="44" t="s">
        <v>12</v>
      </c>
      <c r="E504" s="61">
        <v>44156</v>
      </c>
      <c r="F504" s="223">
        <v>0.58333333333333337</v>
      </c>
      <c r="G504" s="44" t="s">
        <v>104</v>
      </c>
      <c r="H504" s="87" t="s">
        <v>45</v>
      </c>
      <c r="I504" s="87" t="s">
        <v>110</v>
      </c>
    </row>
    <row r="505" spans="1:9" ht="12.75" customHeight="1">
      <c r="A505" s="84" t="s">
        <v>117</v>
      </c>
      <c r="B505" s="90">
        <v>4206</v>
      </c>
      <c r="C505" s="90" t="s">
        <v>39</v>
      </c>
      <c r="D505" s="44" t="s">
        <v>12</v>
      </c>
      <c r="E505" s="61">
        <v>44156</v>
      </c>
      <c r="F505" s="223">
        <v>0.5</v>
      </c>
      <c r="G505" s="90" t="s">
        <v>164</v>
      </c>
      <c r="H505" s="87" t="s">
        <v>155</v>
      </c>
      <c r="I505" s="87" t="s">
        <v>111</v>
      </c>
    </row>
    <row r="506" spans="1:9" ht="12.75" customHeight="1">
      <c r="A506" s="23" t="s">
        <v>58</v>
      </c>
      <c r="B506" s="1">
        <v>5288</v>
      </c>
      <c r="C506" s="232">
        <v>18</v>
      </c>
      <c r="D506" s="228" t="s">
        <v>15</v>
      </c>
      <c r="E506" s="229">
        <v>44157</v>
      </c>
      <c r="F506" s="221">
        <v>0.45833333333333331</v>
      </c>
      <c r="G506" s="232" t="s">
        <v>162</v>
      </c>
      <c r="H506" s="87" t="s">
        <v>204</v>
      </c>
      <c r="I506" s="87" t="s">
        <v>203</v>
      </c>
    </row>
    <row r="507" spans="1:9" ht="12.75" customHeight="1">
      <c r="A507" s="347" t="str">
        <f>Regionka!A49</f>
        <v>RHbL</v>
      </c>
      <c r="B507" s="55">
        <f>Regionka!B49</f>
        <v>62045</v>
      </c>
      <c r="C507" s="55">
        <f>Regionka!C49</f>
        <v>12</v>
      </c>
      <c r="D507" s="55" t="str">
        <f>Regionka!D49</f>
        <v>neděle</v>
      </c>
      <c r="E507" s="339">
        <f>Regionka!E49</f>
        <v>44157</v>
      </c>
      <c r="F507" s="342">
        <f>Regionka!F49</f>
        <v>0.54166666666666663</v>
      </c>
      <c r="G507" s="55" t="str">
        <f>Regionka!G49</f>
        <v>ČESKÁ TŘEBOVÁ</v>
      </c>
      <c r="H507" s="55" t="str">
        <f>Regionka!H49</f>
        <v>TJ Lokomotiva Česká Třebová B</v>
      </c>
      <c r="I507" s="55" t="str">
        <f>Regionka!I49</f>
        <v>SK PRACHOVICE</v>
      </c>
    </row>
    <row r="508" spans="1:9" ht="12.75" customHeight="1">
      <c r="A508" s="23" t="s">
        <v>58</v>
      </c>
      <c r="B508" s="1">
        <v>5244</v>
      </c>
      <c r="C508" s="1">
        <v>9</v>
      </c>
      <c r="D508" s="1" t="s">
        <v>15</v>
      </c>
      <c r="E508" s="9">
        <v>44157</v>
      </c>
      <c r="F508" s="221">
        <v>0.58333333333333337</v>
      </c>
      <c r="G508" s="232" t="s">
        <v>149</v>
      </c>
      <c r="H508" s="87" t="s">
        <v>145</v>
      </c>
      <c r="I508" s="87" t="s">
        <v>155</v>
      </c>
    </row>
    <row r="509" spans="1:9" ht="12.75" customHeight="1">
      <c r="A509" s="23" t="s">
        <v>58</v>
      </c>
      <c r="B509" s="1">
        <v>5245</v>
      </c>
      <c r="C509" s="1">
        <v>9</v>
      </c>
      <c r="D509" s="1" t="s">
        <v>15</v>
      </c>
      <c r="E509" s="9">
        <v>44157</v>
      </c>
      <c r="F509" s="221">
        <v>0.54166666666666663</v>
      </c>
      <c r="G509" s="232" t="s">
        <v>210</v>
      </c>
      <c r="H509" s="87" t="s">
        <v>205</v>
      </c>
      <c r="I509" s="87" t="s">
        <v>377</v>
      </c>
    </row>
    <row r="510" spans="1:9" ht="12.75" customHeight="1">
      <c r="A510" s="84" t="s">
        <v>117</v>
      </c>
      <c r="B510" s="90">
        <v>4204</v>
      </c>
      <c r="C510" s="90" t="s">
        <v>38</v>
      </c>
      <c r="D510" s="226" t="s">
        <v>15</v>
      </c>
      <c r="E510" s="227">
        <v>44157</v>
      </c>
      <c r="F510" s="223">
        <v>0.45833333333333331</v>
      </c>
      <c r="G510" s="90" t="s">
        <v>115</v>
      </c>
      <c r="H510" s="87" t="s">
        <v>111</v>
      </c>
      <c r="I510" s="87" t="s">
        <v>157</v>
      </c>
    </row>
    <row r="511" spans="1:9" ht="12.75" customHeight="1">
      <c r="A511" s="23" t="s">
        <v>51</v>
      </c>
      <c r="B511" s="1">
        <v>5047</v>
      </c>
      <c r="C511" s="1">
        <v>10</v>
      </c>
      <c r="D511" s="1" t="s">
        <v>15</v>
      </c>
      <c r="E511" s="9">
        <v>44157</v>
      </c>
      <c r="F511" s="221">
        <v>0.58333333333333337</v>
      </c>
      <c r="G511" s="232" t="s">
        <v>214</v>
      </c>
      <c r="H511" s="232" t="s">
        <v>206</v>
      </c>
      <c r="I511" s="232" t="s">
        <v>201</v>
      </c>
    </row>
    <row r="512" spans="1:9" ht="12.75" customHeight="1">
      <c r="A512" s="23" t="s">
        <v>58</v>
      </c>
      <c r="B512" s="1">
        <v>5242</v>
      </c>
      <c r="C512" s="1">
        <v>9</v>
      </c>
      <c r="D512" s="1" t="s">
        <v>15</v>
      </c>
      <c r="E512" s="9">
        <v>44157</v>
      </c>
      <c r="F512" s="221">
        <v>0.47916666666666669</v>
      </c>
      <c r="G512" s="232" t="s">
        <v>160</v>
      </c>
      <c r="H512" s="87" t="s">
        <v>154</v>
      </c>
      <c r="I512" s="87" t="s">
        <v>144</v>
      </c>
    </row>
    <row r="513" spans="1:9" ht="12.75" customHeight="1">
      <c r="A513" s="37" t="s">
        <v>60</v>
      </c>
      <c r="B513" s="25">
        <v>2041</v>
      </c>
      <c r="C513" s="25">
        <v>11</v>
      </c>
      <c r="D513" s="87" t="s">
        <v>15</v>
      </c>
      <c r="E513" s="97">
        <v>44157</v>
      </c>
      <c r="F513" s="224">
        <v>0.58333333333333337</v>
      </c>
      <c r="G513" s="25" t="s">
        <v>160</v>
      </c>
      <c r="H513" s="87" t="s">
        <v>154</v>
      </c>
      <c r="I513" s="25" t="s">
        <v>201</v>
      </c>
    </row>
    <row r="514" spans="1:9" ht="12.75" customHeight="1">
      <c r="A514" s="347" t="str">
        <f>Regionka!A52</f>
        <v>RHbL</v>
      </c>
      <c r="B514" s="55">
        <f>Regionka!B52</f>
        <v>62048</v>
      </c>
      <c r="C514" s="55">
        <f>Regionka!C52</f>
        <v>12</v>
      </c>
      <c r="D514" s="55" t="str">
        <f>Regionka!D52</f>
        <v>neděle</v>
      </c>
      <c r="E514" s="339">
        <f>Regionka!E52</f>
        <v>44157</v>
      </c>
      <c r="F514" s="342">
        <f>Regionka!F52</f>
        <v>0.6875</v>
      </c>
      <c r="G514" s="55" t="str">
        <f>Regionka!G52</f>
        <v>PARDUBICE - Svítkov</v>
      </c>
      <c r="H514" s="55" t="str">
        <f>Regionka!H52</f>
        <v>Delta Pardubice</v>
      </c>
      <c r="I514" s="55" t="str">
        <f>Regionka!I52</f>
        <v>HBC Jokerit Chrudim</v>
      </c>
    </row>
    <row r="515" spans="1:9" ht="12.75" customHeight="1">
      <c r="A515" s="37" t="s">
        <v>60</v>
      </c>
      <c r="B515" s="25">
        <v>2043</v>
      </c>
      <c r="C515" s="25">
        <v>11</v>
      </c>
      <c r="D515" s="87" t="s">
        <v>15</v>
      </c>
      <c r="E515" s="97">
        <v>44157</v>
      </c>
      <c r="F515" s="224">
        <v>0.54166666666666663</v>
      </c>
      <c r="G515" s="25" t="s">
        <v>105</v>
      </c>
      <c r="H515" s="25" t="s">
        <v>200</v>
      </c>
      <c r="I515" s="87" t="s">
        <v>155</v>
      </c>
    </row>
    <row r="516" spans="1:9" ht="12.75" customHeight="1">
      <c r="A516" s="37" t="s">
        <v>60</v>
      </c>
      <c r="B516" s="25">
        <v>2044</v>
      </c>
      <c r="C516" s="25">
        <v>11</v>
      </c>
      <c r="D516" s="87" t="s">
        <v>15</v>
      </c>
      <c r="E516" s="97">
        <v>44157</v>
      </c>
      <c r="F516" s="224">
        <v>0.45833333333333331</v>
      </c>
      <c r="G516" s="25" t="s">
        <v>197</v>
      </c>
      <c r="H516" s="25" t="s">
        <v>198</v>
      </c>
      <c r="I516" s="25" t="s">
        <v>199</v>
      </c>
    </row>
    <row r="517" spans="1:9" ht="12.75" customHeight="1">
      <c r="A517" s="23" t="s">
        <v>51</v>
      </c>
      <c r="B517" s="1">
        <v>5050</v>
      </c>
      <c r="C517" s="1">
        <v>10</v>
      </c>
      <c r="D517" s="1" t="s">
        <v>15</v>
      </c>
      <c r="E517" s="9">
        <v>44157</v>
      </c>
      <c r="F517" s="221">
        <v>0.625</v>
      </c>
      <c r="G517" s="232" t="s">
        <v>216</v>
      </c>
      <c r="H517" s="232" t="s">
        <v>208</v>
      </c>
      <c r="I517" s="232" t="s">
        <v>207</v>
      </c>
    </row>
    <row r="518" spans="1:9" ht="12.75" customHeight="1">
      <c r="A518" s="23" t="s">
        <v>51</v>
      </c>
      <c r="B518" s="1">
        <v>5049</v>
      </c>
      <c r="C518" s="1">
        <v>10</v>
      </c>
      <c r="D518" s="1" t="s">
        <v>15</v>
      </c>
      <c r="E518" s="9">
        <v>44157</v>
      </c>
      <c r="F518" s="221">
        <v>0.54166666666666663</v>
      </c>
      <c r="G518" s="230" t="s">
        <v>414</v>
      </c>
      <c r="H518" s="232" t="s">
        <v>44</v>
      </c>
      <c r="I518" s="232" t="s">
        <v>45</v>
      </c>
    </row>
    <row r="519" spans="1:9" ht="12.75" customHeight="1">
      <c r="A519" s="23" t="s">
        <v>58</v>
      </c>
      <c r="B519" s="1">
        <v>5241</v>
      </c>
      <c r="C519" s="1">
        <v>9</v>
      </c>
      <c r="D519" s="1" t="s">
        <v>15</v>
      </c>
      <c r="E519" s="9">
        <v>44157</v>
      </c>
      <c r="F519" s="221">
        <v>0.47916666666666669</v>
      </c>
      <c r="G519" s="92" t="s">
        <v>211</v>
      </c>
      <c r="H519" s="87" t="s">
        <v>202</v>
      </c>
      <c r="I519" s="87" t="s">
        <v>153</v>
      </c>
    </row>
    <row r="520" spans="1:9" ht="12.75" customHeight="1">
      <c r="A520" s="347" t="str">
        <f>Regionka!A51</f>
        <v>RHbL</v>
      </c>
      <c r="B520" s="55">
        <f>Regionka!B51</f>
        <v>62047</v>
      </c>
      <c r="C520" s="55">
        <f>Regionka!C51</f>
        <v>12</v>
      </c>
      <c r="D520" s="55" t="str">
        <f>Regionka!D51</f>
        <v>neděle</v>
      </c>
      <c r="E520" s="339">
        <f>Regionka!E51</f>
        <v>44157</v>
      </c>
      <c r="F520" s="342">
        <f>Regionka!F51</f>
        <v>0.60416666666666663</v>
      </c>
      <c r="G520" s="91" t="str">
        <f>Regionka!G51</f>
        <v>PŘELOUČ</v>
      </c>
      <c r="H520" s="55" t="str">
        <f>Regionka!H51</f>
        <v>HC Jestřábi Přelouč B</v>
      </c>
      <c r="I520" s="55" t="str">
        <f>Regionka!I51</f>
        <v>TJ Sršni Svitavy</v>
      </c>
    </row>
    <row r="521" spans="1:9" ht="12.75" customHeight="1">
      <c r="A521" s="347" t="str">
        <f>Regionka!A50</f>
        <v>RHbL</v>
      </c>
      <c r="B521" s="55">
        <f>Regionka!B50</f>
        <v>62046</v>
      </c>
      <c r="C521" s="55">
        <f>Regionka!C50</f>
        <v>12</v>
      </c>
      <c r="D521" s="55" t="str">
        <f>Regionka!D50</f>
        <v>neděle</v>
      </c>
      <c r="E521" s="339">
        <f>Regionka!E50</f>
        <v>44157</v>
      </c>
      <c r="F521" s="342">
        <f>Regionka!F50</f>
        <v>0.70833333333333337</v>
      </c>
      <c r="G521" s="91" t="str">
        <f>Regionka!G50</f>
        <v>PŘELOUČ</v>
      </c>
      <c r="H521" s="55" t="str">
        <f>Regionka!H50</f>
        <v>HBC Opatovice nad Labem</v>
      </c>
      <c r="I521" s="55" t="str">
        <f>Regionka!I50</f>
        <v>HBC Autosklo-H.A.K. Pardubice D</v>
      </c>
    </row>
    <row r="522" spans="1:9" ht="12.75" customHeight="1">
      <c r="A522" s="23" t="s">
        <v>51</v>
      </c>
      <c r="B522" s="1">
        <v>5048</v>
      </c>
      <c r="C522" s="1">
        <v>10</v>
      </c>
      <c r="D522" s="1" t="s">
        <v>15</v>
      </c>
      <c r="E522" s="9">
        <v>44157</v>
      </c>
      <c r="F522" s="221">
        <v>0.52083333333333337</v>
      </c>
      <c r="G522" s="232" t="s">
        <v>195</v>
      </c>
      <c r="H522" s="232" t="s">
        <v>196</v>
      </c>
      <c r="I522" s="232" t="s">
        <v>158</v>
      </c>
    </row>
    <row r="523" spans="1:9" ht="12.75" customHeight="1">
      <c r="A523" s="37" t="s">
        <v>60</v>
      </c>
      <c r="B523" s="25">
        <v>2042</v>
      </c>
      <c r="C523" s="25">
        <v>11</v>
      </c>
      <c r="D523" s="87" t="s">
        <v>15</v>
      </c>
      <c r="E523" s="97">
        <v>44157</v>
      </c>
      <c r="F523" s="224">
        <v>0.625</v>
      </c>
      <c r="G523" s="25" t="s">
        <v>195</v>
      </c>
      <c r="H523" s="25" t="s">
        <v>196</v>
      </c>
      <c r="I523" s="25" t="s">
        <v>156</v>
      </c>
    </row>
    <row r="524" spans="1:9" ht="12.75" customHeight="1">
      <c r="A524" s="346" t="str">
        <f>'2.liga'!A53</f>
        <v>2.Liga</v>
      </c>
      <c r="B524" s="55">
        <f>'2.liga'!B53</f>
        <v>61051</v>
      </c>
      <c r="C524" s="55">
        <f>'2.liga'!C53</f>
        <v>13</v>
      </c>
      <c r="D524" s="55" t="str">
        <f>'2.liga'!D53</f>
        <v>sobota</v>
      </c>
      <c r="E524" s="339">
        <f>'2.liga'!E53</f>
        <v>44163</v>
      </c>
      <c r="F524" s="342">
        <f>'2.liga'!F53</f>
        <v>0.625</v>
      </c>
      <c r="G524" s="55" t="str">
        <f>'2.liga'!G53</f>
        <v>ČESKÁ TŘEBOVÁ</v>
      </c>
      <c r="H524" s="55" t="str">
        <f>'2.liga'!H53</f>
        <v>TJ Lokomotiva Česká Třebová</v>
      </c>
      <c r="I524" s="55" t="str">
        <f>'2.liga'!I53</f>
        <v xml:space="preserve">1.HBC Svitavy </v>
      </c>
    </row>
    <row r="525" spans="1:9" ht="12.75" customHeight="1">
      <c r="A525" s="83" t="s">
        <v>107</v>
      </c>
      <c r="B525" s="44">
        <v>1083</v>
      </c>
      <c r="C525" s="44">
        <v>14</v>
      </c>
      <c r="D525" s="44" t="s">
        <v>12</v>
      </c>
      <c r="E525" s="61">
        <v>44163</v>
      </c>
      <c r="F525" s="223">
        <v>0.54166666666666663</v>
      </c>
      <c r="G525" s="44" t="s">
        <v>114</v>
      </c>
      <c r="H525" s="25" t="s">
        <v>110</v>
      </c>
      <c r="I525" s="25" t="s">
        <v>143</v>
      </c>
    </row>
    <row r="526" spans="1:9" ht="12.75" customHeight="1">
      <c r="A526" s="84" t="s">
        <v>117</v>
      </c>
      <c r="B526" s="90">
        <v>4107</v>
      </c>
      <c r="C526" s="90" t="s">
        <v>191</v>
      </c>
      <c r="D526" s="90" t="s">
        <v>12</v>
      </c>
      <c r="E526" s="98">
        <v>44163</v>
      </c>
      <c r="F526" s="223">
        <v>0.64583333333333337</v>
      </c>
      <c r="G526" s="44" t="s">
        <v>114</v>
      </c>
      <c r="H526" s="87" t="s">
        <v>110</v>
      </c>
      <c r="I526" s="87" t="s">
        <v>156</v>
      </c>
    </row>
    <row r="527" spans="1:9" ht="12.75" customHeight="1">
      <c r="A527" s="84" t="s">
        <v>117</v>
      </c>
      <c r="B527" s="90">
        <v>4162</v>
      </c>
      <c r="C527" s="90" t="s">
        <v>190</v>
      </c>
      <c r="D527" s="226" t="s">
        <v>12</v>
      </c>
      <c r="E527" s="227">
        <v>44163</v>
      </c>
      <c r="F527" s="223">
        <v>0.54166666666666663</v>
      </c>
      <c r="G527" s="90" t="s">
        <v>163</v>
      </c>
      <c r="H527" s="87" t="s">
        <v>153</v>
      </c>
      <c r="I527" s="87" t="s">
        <v>44</v>
      </c>
    </row>
    <row r="528" spans="1:9" ht="12.75" customHeight="1">
      <c r="A528" s="346" t="str">
        <f>'2.liga'!A54</f>
        <v>2.Liga</v>
      </c>
      <c r="B528" s="55">
        <f>'2.liga'!B54</f>
        <v>61052</v>
      </c>
      <c r="C528" s="55">
        <f>'2.liga'!C54</f>
        <v>13</v>
      </c>
      <c r="D528" s="55" t="str">
        <f>'2.liga'!D54</f>
        <v>sobota</v>
      </c>
      <c r="E528" s="339">
        <f>'2.liga'!E54</f>
        <v>44163</v>
      </c>
      <c r="F528" s="342">
        <f>'2.liga'!F54</f>
        <v>0.66666666666666663</v>
      </c>
      <c r="G528" s="91" t="str">
        <f>'2.liga'!G54</f>
        <v>HEŘMANŮV MĚSTEC</v>
      </c>
      <c r="H528" s="55" t="str">
        <f>'2.liga'!H54</f>
        <v>Ježci Heřmanův Městec</v>
      </c>
      <c r="I528" s="55" t="str">
        <f>'2.liga'!I54</f>
        <v>HBC Hradec Králové 1988 B</v>
      </c>
    </row>
    <row r="529" spans="1:9" ht="12.75" customHeight="1">
      <c r="A529" s="83" t="s">
        <v>107</v>
      </c>
      <c r="B529" s="44">
        <v>1081</v>
      </c>
      <c r="C529" s="44">
        <v>14</v>
      </c>
      <c r="D529" s="44" t="s">
        <v>12</v>
      </c>
      <c r="E529" s="61">
        <v>44163</v>
      </c>
      <c r="F529" s="223">
        <v>0.45833333333333331</v>
      </c>
      <c r="G529" s="44" t="s">
        <v>112</v>
      </c>
      <c r="H529" s="25" t="s">
        <v>113</v>
      </c>
      <c r="I529" s="25" t="s">
        <v>158</v>
      </c>
    </row>
    <row r="530" spans="1:9" ht="12.75" customHeight="1">
      <c r="A530" s="84" t="s">
        <v>117</v>
      </c>
      <c r="B530" s="90">
        <v>4102</v>
      </c>
      <c r="C530" s="90" t="s">
        <v>191</v>
      </c>
      <c r="D530" s="90" t="s">
        <v>12</v>
      </c>
      <c r="E530" s="98">
        <v>44163</v>
      </c>
      <c r="F530" s="223">
        <v>0.58333333333333337</v>
      </c>
      <c r="G530" s="90" t="s">
        <v>112</v>
      </c>
      <c r="H530" s="87" t="s">
        <v>113</v>
      </c>
      <c r="I530" s="87" t="s">
        <v>158</v>
      </c>
    </row>
    <row r="531" spans="1:9" ht="12.75" customHeight="1">
      <c r="A531" s="346" t="str">
        <f>'2.liga'!A52</f>
        <v>2.Liga</v>
      </c>
      <c r="B531" s="55">
        <f>'2.liga'!B52</f>
        <v>61050</v>
      </c>
      <c r="C531" s="55">
        <f>'2.liga'!C52</f>
        <v>13</v>
      </c>
      <c r="D531" s="55" t="str">
        <f>'2.liga'!D52</f>
        <v>sobota</v>
      </c>
      <c r="E531" s="339">
        <f>'2.liga'!E52</f>
        <v>44163</v>
      </c>
      <c r="F531" s="342">
        <f>'2.liga'!F52</f>
        <v>0.58333333333333337</v>
      </c>
      <c r="G531" s="55" t="str">
        <f>'2.liga'!G52</f>
        <v>CHLUMEC NAD CIDLINOU</v>
      </c>
      <c r="H531" s="55" t="str">
        <f>'2.liga'!H52</f>
        <v>HBC Chlumec nad Cidlinou</v>
      </c>
      <c r="I531" s="55" t="str">
        <f>'2.liga'!I52</f>
        <v>SK Hokejbal Žamberk</v>
      </c>
    </row>
    <row r="532" spans="1:9" ht="12.75" customHeight="1">
      <c r="A532" s="83" t="s">
        <v>107</v>
      </c>
      <c r="B532" s="44">
        <v>1086</v>
      </c>
      <c r="C532" s="44">
        <v>14</v>
      </c>
      <c r="D532" s="44" t="s">
        <v>12</v>
      </c>
      <c r="E532" s="61">
        <v>44163</v>
      </c>
      <c r="F532" s="223">
        <v>0.625</v>
      </c>
      <c r="G532" s="44" t="s">
        <v>149</v>
      </c>
      <c r="H532" s="25" t="s">
        <v>145</v>
      </c>
      <c r="I532" s="25" t="s">
        <v>45</v>
      </c>
    </row>
    <row r="533" spans="1:9" ht="12.75" customHeight="1">
      <c r="A533" s="83" t="s">
        <v>107</v>
      </c>
      <c r="B533" s="44">
        <v>1085</v>
      </c>
      <c r="C533" s="44">
        <v>14</v>
      </c>
      <c r="D533" s="44" t="s">
        <v>12</v>
      </c>
      <c r="E533" s="61">
        <v>44163</v>
      </c>
      <c r="F533" s="223">
        <v>0.58333333333333337</v>
      </c>
      <c r="G533" s="44" t="s">
        <v>115</v>
      </c>
      <c r="H533" s="25" t="s">
        <v>111</v>
      </c>
      <c r="I533" s="25" t="s">
        <v>142</v>
      </c>
    </row>
    <row r="534" spans="1:9" ht="12.75" customHeight="1">
      <c r="A534" s="84" t="s">
        <v>117</v>
      </c>
      <c r="B534" s="90">
        <v>4161</v>
      </c>
      <c r="C534" s="90" t="s">
        <v>190</v>
      </c>
      <c r="D534" s="226" t="s">
        <v>12</v>
      </c>
      <c r="E534" s="227">
        <v>44163</v>
      </c>
      <c r="F534" s="223">
        <v>0.5</v>
      </c>
      <c r="G534" s="90" t="s">
        <v>160</v>
      </c>
      <c r="H534" s="87" t="s">
        <v>154</v>
      </c>
      <c r="I534" s="232" t="s">
        <v>201</v>
      </c>
    </row>
    <row r="535" spans="1:9" ht="12.75" customHeight="1">
      <c r="A535" s="84" t="s">
        <v>117</v>
      </c>
      <c r="B535" s="90">
        <v>4108</v>
      </c>
      <c r="C535" s="90" t="s">
        <v>191</v>
      </c>
      <c r="D535" s="90" t="s">
        <v>12</v>
      </c>
      <c r="E535" s="98">
        <v>44163</v>
      </c>
      <c r="F535" s="223">
        <v>0.60416666666666663</v>
      </c>
      <c r="G535" s="44" t="s">
        <v>105</v>
      </c>
      <c r="H535" s="87" t="s">
        <v>17</v>
      </c>
      <c r="I535" s="87" t="s">
        <v>155</v>
      </c>
    </row>
    <row r="536" spans="1:9" ht="12.75" customHeight="1">
      <c r="A536" s="83" t="s">
        <v>107</v>
      </c>
      <c r="B536" s="44">
        <v>1084</v>
      </c>
      <c r="C536" s="44">
        <v>14</v>
      </c>
      <c r="D536" s="44" t="s">
        <v>12</v>
      </c>
      <c r="E536" s="61">
        <v>44163</v>
      </c>
      <c r="F536" s="223">
        <v>0.70833333333333337</v>
      </c>
      <c r="G536" s="44" t="s">
        <v>105</v>
      </c>
      <c r="H536" s="25" t="s">
        <v>17</v>
      </c>
      <c r="I536" s="25" t="s">
        <v>109</v>
      </c>
    </row>
    <row r="537" spans="1:9" ht="12.75" customHeight="1">
      <c r="A537" s="83" t="s">
        <v>107</v>
      </c>
      <c r="B537" s="44">
        <v>1016</v>
      </c>
      <c r="C537" s="44">
        <v>3</v>
      </c>
      <c r="D537" s="226" t="s">
        <v>12</v>
      </c>
      <c r="E537" s="227">
        <v>44163</v>
      </c>
      <c r="F537" s="223">
        <v>0.45833333333333331</v>
      </c>
      <c r="G537" s="230" t="s">
        <v>414</v>
      </c>
      <c r="H537" s="25" t="s">
        <v>44</v>
      </c>
      <c r="I537" s="25" t="s">
        <v>144</v>
      </c>
    </row>
    <row r="538" spans="1:9" ht="12.75" customHeight="1">
      <c r="A538" s="346" t="str">
        <f>'2.liga'!A51</f>
        <v>2.Liga</v>
      </c>
      <c r="B538" s="55">
        <f>'2.liga'!B51</f>
        <v>61049</v>
      </c>
      <c r="C538" s="55">
        <f>'2.liga'!C51</f>
        <v>13</v>
      </c>
      <c r="D538" s="55" t="str">
        <f>'2.liga'!D51</f>
        <v>sobota</v>
      </c>
      <c r="E538" s="339">
        <f>'2.liga'!E51</f>
        <v>44163</v>
      </c>
      <c r="F538" s="342">
        <f>'2.liga'!F51</f>
        <v>0.70833333333333337</v>
      </c>
      <c r="G538" s="91" t="str">
        <f>'2.liga'!G51</f>
        <v>PŘELOUČ</v>
      </c>
      <c r="H538" s="55" t="str">
        <f>'2.liga'!H51</f>
        <v xml:space="preserve">HC Jestřábi Přelouč </v>
      </c>
      <c r="I538" s="55" t="str">
        <f>'2.liga'!I51</f>
        <v>HBC Autosklo-H.A.K. Pardubice C</v>
      </c>
    </row>
    <row r="539" spans="1:9" ht="12.75" customHeight="1">
      <c r="A539" s="84" t="s">
        <v>117</v>
      </c>
      <c r="B539" s="90">
        <v>4128</v>
      </c>
      <c r="C539" s="90" t="s">
        <v>188</v>
      </c>
      <c r="D539" s="90" t="s">
        <v>12</v>
      </c>
      <c r="E539" s="98">
        <v>44163</v>
      </c>
      <c r="F539" s="223">
        <v>0.45833333333333331</v>
      </c>
      <c r="G539" s="44" t="s">
        <v>161</v>
      </c>
      <c r="H539" s="87" t="s">
        <v>152</v>
      </c>
      <c r="I539" s="87" t="s">
        <v>111</v>
      </c>
    </row>
    <row r="540" spans="1:9" ht="12.75" customHeight="1">
      <c r="A540" s="84" t="s">
        <v>117</v>
      </c>
      <c r="B540" s="90">
        <v>4142</v>
      </c>
      <c r="C540" s="90" t="s">
        <v>189</v>
      </c>
      <c r="D540" s="90" t="s">
        <v>12</v>
      </c>
      <c r="E540" s="98">
        <v>44163</v>
      </c>
      <c r="F540" s="223">
        <v>0.45833333333333331</v>
      </c>
      <c r="G540" s="90" t="s">
        <v>118</v>
      </c>
      <c r="H540" s="87" t="s">
        <v>157</v>
      </c>
      <c r="I540" s="87" t="s">
        <v>45</v>
      </c>
    </row>
    <row r="541" spans="1:9" ht="12.75" customHeight="1">
      <c r="A541" s="37" t="s">
        <v>60</v>
      </c>
      <c r="B541" s="25">
        <v>2048</v>
      </c>
      <c r="C541" s="25">
        <v>12</v>
      </c>
      <c r="D541" s="87" t="s">
        <v>15</v>
      </c>
      <c r="E541" s="97">
        <v>44164</v>
      </c>
      <c r="F541" s="224">
        <v>0.625</v>
      </c>
      <c r="G541" s="25" t="s">
        <v>162</v>
      </c>
      <c r="H541" s="25" t="s">
        <v>156</v>
      </c>
      <c r="I541" s="87" t="s">
        <v>154</v>
      </c>
    </row>
    <row r="542" spans="1:9" ht="12.75" customHeight="1">
      <c r="A542" s="84" t="s">
        <v>117</v>
      </c>
      <c r="B542" s="90">
        <v>4115</v>
      </c>
      <c r="C542" s="90" t="s">
        <v>193</v>
      </c>
      <c r="D542" s="93" t="s">
        <v>15</v>
      </c>
      <c r="E542" s="94">
        <v>44164</v>
      </c>
      <c r="F542" s="223">
        <v>0.45833333333333331</v>
      </c>
      <c r="G542" s="44" t="s">
        <v>114</v>
      </c>
      <c r="H542" s="87" t="s">
        <v>110</v>
      </c>
      <c r="I542" s="87" t="s">
        <v>155</v>
      </c>
    </row>
    <row r="543" spans="1:9" ht="12.75" customHeight="1">
      <c r="A543" s="84" t="s">
        <v>117</v>
      </c>
      <c r="B543" s="90">
        <v>4154</v>
      </c>
      <c r="C543" s="90" t="s">
        <v>192</v>
      </c>
      <c r="D543" s="226" t="s">
        <v>15</v>
      </c>
      <c r="E543" s="227">
        <v>44164</v>
      </c>
      <c r="F543" s="223">
        <v>0.58333333333333337</v>
      </c>
      <c r="G543" s="90" t="s">
        <v>163</v>
      </c>
      <c r="H543" s="87" t="s">
        <v>153</v>
      </c>
      <c r="I543" s="232" t="s">
        <v>201</v>
      </c>
    </row>
    <row r="544" spans="1:9" ht="12.75" customHeight="1">
      <c r="A544" s="83" t="s">
        <v>107</v>
      </c>
      <c r="B544" s="44">
        <v>1079</v>
      </c>
      <c r="C544" s="44">
        <v>15</v>
      </c>
      <c r="D544" s="93" t="str">
        <f>TEXT(E544,"DDDD")</f>
        <v>neděle</v>
      </c>
      <c r="E544" s="94">
        <v>44164</v>
      </c>
      <c r="F544" s="223">
        <v>0.54166666666666663</v>
      </c>
      <c r="G544" s="44" t="s">
        <v>149</v>
      </c>
      <c r="H544" s="25" t="s">
        <v>145</v>
      </c>
      <c r="I544" s="25" t="s">
        <v>142</v>
      </c>
    </row>
    <row r="545" spans="1:9" ht="12.75" customHeight="1">
      <c r="A545" s="23" t="s">
        <v>51</v>
      </c>
      <c r="B545" s="1">
        <v>5054</v>
      </c>
      <c r="C545" s="1">
        <v>11</v>
      </c>
      <c r="D545" s="1" t="s">
        <v>15</v>
      </c>
      <c r="E545" s="9">
        <v>44164</v>
      </c>
      <c r="F545" s="221">
        <v>0.66666666666666663</v>
      </c>
      <c r="G545" s="232" t="s">
        <v>150</v>
      </c>
      <c r="H545" s="232" t="s">
        <v>143</v>
      </c>
      <c r="I545" s="232" t="s">
        <v>206</v>
      </c>
    </row>
    <row r="546" spans="1:9" ht="12.75" customHeight="1">
      <c r="A546" s="83" t="s">
        <v>107</v>
      </c>
      <c r="B546" s="44">
        <v>1080</v>
      </c>
      <c r="C546" s="44">
        <v>15</v>
      </c>
      <c r="D546" s="93" t="str">
        <f>TEXT(E546,"DDDD")</f>
        <v>neděle</v>
      </c>
      <c r="E546" s="94">
        <v>44164</v>
      </c>
      <c r="F546" s="223">
        <v>0.45833333333333331</v>
      </c>
      <c r="G546" s="44" t="s">
        <v>115</v>
      </c>
      <c r="H546" s="25" t="s">
        <v>111</v>
      </c>
      <c r="I546" s="25" t="s">
        <v>45</v>
      </c>
    </row>
    <row r="547" spans="1:9" ht="12.75" customHeight="1">
      <c r="A547" s="84" t="s">
        <v>117</v>
      </c>
      <c r="B547" s="90">
        <v>4133</v>
      </c>
      <c r="C547" s="90" t="s">
        <v>194</v>
      </c>
      <c r="D547" s="93" t="s">
        <v>15</v>
      </c>
      <c r="E547" s="94">
        <v>44164</v>
      </c>
      <c r="F547" s="223">
        <v>0.5625</v>
      </c>
      <c r="G547" s="90" t="s">
        <v>115</v>
      </c>
      <c r="H547" s="87" t="s">
        <v>111</v>
      </c>
      <c r="I547" s="87" t="s">
        <v>45</v>
      </c>
    </row>
    <row r="548" spans="1:9" ht="12.75" customHeight="1">
      <c r="A548" s="37" t="s">
        <v>60</v>
      </c>
      <c r="B548" s="25">
        <v>2046</v>
      </c>
      <c r="C548" s="25">
        <v>12</v>
      </c>
      <c r="D548" s="87" t="s">
        <v>15</v>
      </c>
      <c r="E548" s="97">
        <v>44164</v>
      </c>
      <c r="F548" s="224">
        <v>0.52083333333333337</v>
      </c>
      <c r="G548" s="25" t="s">
        <v>106</v>
      </c>
      <c r="H548" s="25" t="s">
        <v>199</v>
      </c>
      <c r="I548" s="25" t="s">
        <v>200</v>
      </c>
    </row>
    <row r="549" spans="1:9" ht="12.75" customHeight="1">
      <c r="A549" s="84" t="s">
        <v>117</v>
      </c>
      <c r="B549" s="90">
        <v>4153</v>
      </c>
      <c r="C549" s="90" t="s">
        <v>192</v>
      </c>
      <c r="D549" s="226" t="s">
        <v>15</v>
      </c>
      <c r="E549" s="227">
        <v>44164</v>
      </c>
      <c r="F549" s="223">
        <v>0.41666666666666669</v>
      </c>
      <c r="G549" s="90" t="s">
        <v>160</v>
      </c>
      <c r="H549" s="87" t="s">
        <v>154</v>
      </c>
      <c r="I549" s="87" t="s">
        <v>44</v>
      </c>
    </row>
    <row r="550" spans="1:9" ht="12.75" customHeight="1">
      <c r="A550" s="84" t="s">
        <v>117</v>
      </c>
      <c r="B550" s="90">
        <v>4116</v>
      </c>
      <c r="C550" s="90" t="s">
        <v>193</v>
      </c>
      <c r="D550" s="93" t="s">
        <v>15</v>
      </c>
      <c r="E550" s="94">
        <v>44164</v>
      </c>
      <c r="F550" s="62"/>
      <c r="G550" s="44" t="s">
        <v>105</v>
      </c>
      <c r="H550" s="87" t="s">
        <v>17</v>
      </c>
      <c r="I550" s="87" t="s">
        <v>156</v>
      </c>
    </row>
    <row r="551" spans="1:9" ht="12.75" customHeight="1">
      <c r="A551" s="23" t="s">
        <v>51</v>
      </c>
      <c r="B551" s="1">
        <v>5052</v>
      </c>
      <c r="C551" s="1">
        <v>11</v>
      </c>
      <c r="D551" s="1" t="s">
        <v>15</v>
      </c>
      <c r="E551" s="9">
        <v>44164</v>
      </c>
      <c r="F551" s="221">
        <v>0.625</v>
      </c>
      <c r="G551" s="232" t="s">
        <v>102</v>
      </c>
      <c r="H551" s="232" t="s">
        <v>158</v>
      </c>
      <c r="I551" s="232" t="s">
        <v>44</v>
      </c>
    </row>
    <row r="552" spans="1:9" ht="12.75" customHeight="1">
      <c r="A552" s="23" t="s">
        <v>51</v>
      </c>
      <c r="B552" s="1">
        <v>5053</v>
      </c>
      <c r="C552" s="1">
        <v>11</v>
      </c>
      <c r="D552" s="1" t="s">
        <v>15</v>
      </c>
      <c r="E552" s="9">
        <v>44164</v>
      </c>
      <c r="F552" s="221">
        <v>0.5</v>
      </c>
      <c r="G552" s="232" t="s">
        <v>103</v>
      </c>
      <c r="H552" s="232" t="s">
        <v>201</v>
      </c>
      <c r="I552" s="232" t="s">
        <v>196</v>
      </c>
    </row>
    <row r="553" spans="1:9" ht="12.75" customHeight="1">
      <c r="A553" s="37" t="s">
        <v>60</v>
      </c>
      <c r="B553" s="25">
        <v>2045</v>
      </c>
      <c r="C553" s="25">
        <v>12</v>
      </c>
      <c r="D553" s="87" t="s">
        <v>15</v>
      </c>
      <c r="E553" s="97">
        <v>44164</v>
      </c>
      <c r="F553" s="224">
        <v>0.625</v>
      </c>
      <c r="G553" s="25" t="s">
        <v>103</v>
      </c>
      <c r="H553" s="25" t="s">
        <v>201</v>
      </c>
      <c r="I553" s="25" t="s">
        <v>198</v>
      </c>
    </row>
    <row r="554" spans="1:9" ht="12.75" customHeight="1">
      <c r="A554" s="84" t="s">
        <v>117</v>
      </c>
      <c r="B554" s="90">
        <v>4134</v>
      </c>
      <c r="C554" s="90" t="s">
        <v>194</v>
      </c>
      <c r="D554" s="93" t="s">
        <v>15</v>
      </c>
      <c r="E554" s="94">
        <v>44164</v>
      </c>
      <c r="F554" s="62" t="s">
        <v>469</v>
      </c>
      <c r="G554" s="90" t="s">
        <v>118</v>
      </c>
      <c r="H554" s="87" t="s">
        <v>157</v>
      </c>
      <c r="I554" s="87" t="s">
        <v>158</v>
      </c>
    </row>
    <row r="555" spans="1:9" ht="12.75" customHeight="1">
      <c r="A555" s="23" t="s">
        <v>51</v>
      </c>
      <c r="B555" s="1">
        <v>5051</v>
      </c>
      <c r="C555" s="1">
        <v>11</v>
      </c>
      <c r="D555" s="1" t="s">
        <v>15</v>
      </c>
      <c r="E555" s="9">
        <v>44164</v>
      </c>
      <c r="F555" s="221">
        <v>0.45833333333333331</v>
      </c>
      <c r="G555" s="232" t="s">
        <v>104</v>
      </c>
      <c r="H555" s="232" t="s">
        <v>45</v>
      </c>
      <c r="I555" s="232" t="s">
        <v>208</v>
      </c>
    </row>
    <row r="556" spans="1:9" ht="12.75" customHeight="1">
      <c r="A556" s="83" t="s">
        <v>107</v>
      </c>
      <c r="B556" s="44">
        <v>1024</v>
      </c>
      <c r="C556" s="44">
        <v>4</v>
      </c>
      <c r="D556" s="226" t="s">
        <v>52</v>
      </c>
      <c r="E556" s="227">
        <v>44169</v>
      </c>
      <c r="F556" s="223">
        <v>0.79166666666666663</v>
      </c>
      <c r="G556" s="44" t="s">
        <v>114</v>
      </c>
      <c r="H556" s="25" t="s">
        <v>110</v>
      </c>
      <c r="I556" s="25" t="s">
        <v>109</v>
      </c>
    </row>
    <row r="557" spans="1:9" ht="12.75" customHeight="1">
      <c r="A557" s="83" t="s">
        <v>107</v>
      </c>
      <c r="B557" s="44">
        <v>1088</v>
      </c>
      <c r="C557" s="44">
        <v>15</v>
      </c>
      <c r="D557" s="226" t="s">
        <v>52</v>
      </c>
      <c r="E557" s="227">
        <v>44169</v>
      </c>
      <c r="F557" s="223">
        <v>0.8125</v>
      </c>
      <c r="G557" s="44" t="s">
        <v>102</v>
      </c>
      <c r="H557" s="25" t="s">
        <v>158</v>
      </c>
      <c r="I557" s="25" t="s">
        <v>144</v>
      </c>
    </row>
    <row r="558" spans="1:9" ht="12.75" customHeight="1">
      <c r="A558" s="84" t="s">
        <v>117</v>
      </c>
      <c r="B558" s="90">
        <v>4211</v>
      </c>
      <c r="C558" s="90" t="s">
        <v>40</v>
      </c>
      <c r="D558" s="90" t="s">
        <v>12</v>
      </c>
      <c r="E558" s="98">
        <v>44170</v>
      </c>
      <c r="F558" s="223">
        <v>0.54166666666666663</v>
      </c>
      <c r="G558" s="90" t="s">
        <v>115</v>
      </c>
      <c r="H558" s="87" t="s">
        <v>111</v>
      </c>
      <c r="I558" s="87" t="s">
        <v>153</v>
      </c>
    </row>
    <row r="559" spans="1:9" ht="12.75" customHeight="1">
      <c r="A559" s="83" t="s">
        <v>107</v>
      </c>
      <c r="B559" s="44">
        <v>1023</v>
      </c>
      <c r="C559" s="44">
        <v>4</v>
      </c>
      <c r="D559" s="226" t="s">
        <v>12</v>
      </c>
      <c r="E559" s="227">
        <v>44170</v>
      </c>
      <c r="F559" s="223">
        <v>0.70833333333333337</v>
      </c>
      <c r="G559" s="44" t="s">
        <v>105</v>
      </c>
      <c r="H559" s="25" t="s">
        <v>17</v>
      </c>
      <c r="I559" s="25" t="s">
        <v>143</v>
      </c>
    </row>
    <row r="560" spans="1:9" ht="12.75" customHeight="1">
      <c r="A560" s="83" t="s">
        <v>107</v>
      </c>
      <c r="B560" s="44">
        <v>1087</v>
      </c>
      <c r="C560" s="44">
        <v>15</v>
      </c>
      <c r="D560" s="44" t="s">
        <v>12</v>
      </c>
      <c r="E560" s="61">
        <v>44170</v>
      </c>
      <c r="F560" s="223">
        <v>0.45833333333333331</v>
      </c>
      <c r="G560" s="230" t="s">
        <v>414</v>
      </c>
      <c r="H560" s="25" t="s">
        <v>44</v>
      </c>
      <c r="I560" s="25" t="s">
        <v>113</v>
      </c>
    </row>
    <row r="561" spans="1:9" ht="12.75" customHeight="1">
      <c r="A561" s="84" t="s">
        <v>117</v>
      </c>
      <c r="B561" s="90">
        <v>4145</v>
      </c>
      <c r="C561" s="90" t="s">
        <v>189</v>
      </c>
      <c r="D561" s="90" t="s">
        <v>12</v>
      </c>
      <c r="E561" s="98">
        <v>44170</v>
      </c>
      <c r="F561" s="223">
        <v>0.64583333333333337</v>
      </c>
      <c r="G561" s="230" t="s">
        <v>414</v>
      </c>
      <c r="H561" s="87" t="s">
        <v>44</v>
      </c>
      <c r="I561" s="87" t="s">
        <v>113</v>
      </c>
    </row>
    <row r="562" spans="1:9" ht="12.75" customHeight="1">
      <c r="A562" s="311" t="str">
        <f>MŽ!A37</f>
        <v>Mikro</v>
      </c>
      <c r="B562" s="313">
        <f>MŽ!B37</f>
        <v>0</v>
      </c>
      <c r="C562" s="313">
        <f>MŽ!C37</f>
        <v>0</v>
      </c>
      <c r="D562" s="313" t="str">
        <f>MŽ!D37</f>
        <v>neděle</v>
      </c>
      <c r="E562" s="314">
        <f>MŽ!E37</f>
        <v>44171</v>
      </c>
      <c r="F562" s="315">
        <f>MŽ!F37</f>
        <v>0</v>
      </c>
      <c r="G562" s="279">
        <f>MŽ!G37</f>
        <v>0</v>
      </c>
      <c r="H562" s="279">
        <f>MŽ!H37</f>
        <v>0</v>
      </c>
      <c r="I562" s="279">
        <f>MŽ!I37</f>
        <v>0</v>
      </c>
    </row>
    <row r="563" spans="1:9" ht="12.75" customHeight="1">
      <c r="A563" s="84" t="s">
        <v>117</v>
      </c>
      <c r="B563" s="90">
        <v>4042</v>
      </c>
      <c r="C563" s="90" t="s">
        <v>169</v>
      </c>
      <c r="D563" s="226" t="s">
        <v>15</v>
      </c>
      <c r="E563" s="227">
        <v>44171</v>
      </c>
      <c r="F563" s="223">
        <v>0.58333333333333337</v>
      </c>
      <c r="G563" s="44" t="s">
        <v>105</v>
      </c>
      <c r="H563" s="87" t="s">
        <v>17</v>
      </c>
      <c r="I563" s="87" t="s">
        <v>143</v>
      </c>
    </row>
    <row r="564" spans="1:9" ht="12.75" customHeight="1">
      <c r="A564" s="311" t="str">
        <f>MŽ!A38</f>
        <v>Mikro</v>
      </c>
      <c r="B564" s="313">
        <f>MŽ!B38</f>
        <v>0</v>
      </c>
      <c r="C564" s="313">
        <f>MŽ!C38</f>
        <v>0</v>
      </c>
      <c r="D564" s="313" t="str">
        <f>MŽ!D38</f>
        <v>sobota</v>
      </c>
      <c r="E564" s="314">
        <f>MŽ!E38</f>
        <v>44219</v>
      </c>
      <c r="F564" s="315">
        <f>MŽ!F38</f>
        <v>0</v>
      </c>
      <c r="G564" s="279">
        <f>MŽ!G38</f>
        <v>0</v>
      </c>
      <c r="H564" s="279">
        <f>MŽ!H38</f>
        <v>0</v>
      </c>
      <c r="I564" s="279">
        <f>MŽ!I38</f>
        <v>0</v>
      </c>
    </row>
    <row r="565" spans="1:9" ht="12.75" customHeight="1">
      <c r="A565" s="83" t="s">
        <v>107</v>
      </c>
      <c r="B565" s="44">
        <v>1093</v>
      </c>
      <c r="C565" s="44">
        <v>16</v>
      </c>
      <c r="D565" s="44" t="s">
        <v>12</v>
      </c>
      <c r="E565" s="61">
        <v>44254</v>
      </c>
      <c r="F565" s="223">
        <v>0.54166666666666663</v>
      </c>
      <c r="G565" s="44" t="s">
        <v>114</v>
      </c>
      <c r="H565" s="25" t="s">
        <v>110</v>
      </c>
      <c r="I565" s="25" t="s">
        <v>113</v>
      </c>
    </row>
    <row r="566" spans="1:9" ht="12.75" customHeight="1">
      <c r="A566" s="84" t="s">
        <v>117</v>
      </c>
      <c r="B566" s="90">
        <v>4249</v>
      </c>
      <c r="C566" s="90" t="s">
        <v>184</v>
      </c>
      <c r="D566" s="90" t="s">
        <v>12</v>
      </c>
      <c r="E566" s="98">
        <v>44254</v>
      </c>
      <c r="F566" s="223">
        <v>0.54166666666666663</v>
      </c>
      <c r="G566" s="90" t="s">
        <v>163</v>
      </c>
      <c r="H566" s="87" t="s">
        <v>153</v>
      </c>
      <c r="I566" s="87" t="s">
        <v>113</v>
      </c>
    </row>
    <row r="567" spans="1:9" ht="12.75" customHeight="1">
      <c r="A567" s="83" t="s">
        <v>107</v>
      </c>
      <c r="B567" s="44">
        <v>1091</v>
      </c>
      <c r="C567" s="44">
        <v>16</v>
      </c>
      <c r="D567" s="44" t="s">
        <v>12</v>
      </c>
      <c r="E567" s="61">
        <v>44254</v>
      </c>
      <c r="F567" s="223">
        <v>0.45833333333333331</v>
      </c>
      <c r="G567" s="44" t="s">
        <v>148</v>
      </c>
      <c r="H567" s="25" t="s">
        <v>142</v>
      </c>
      <c r="I567" s="25" t="s">
        <v>143</v>
      </c>
    </row>
    <row r="568" spans="1:9" ht="12.75" customHeight="1">
      <c r="A568" s="84" t="s">
        <v>117</v>
      </c>
      <c r="B568" s="90">
        <v>4246</v>
      </c>
      <c r="C568" s="90" t="s">
        <v>178</v>
      </c>
      <c r="D568" s="90" t="s">
        <v>12</v>
      </c>
      <c r="E568" s="98">
        <v>44254</v>
      </c>
      <c r="F568" s="223">
        <v>0.58333333333333337</v>
      </c>
      <c r="G568" s="90" t="s">
        <v>160</v>
      </c>
      <c r="H568" s="87" t="s">
        <v>154</v>
      </c>
      <c r="I568" s="87" t="s">
        <v>111</v>
      </c>
    </row>
    <row r="569" spans="1:9" ht="12.75" customHeight="1">
      <c r="A569" s="84" t="s">
        <v>117</v>
      </c>
      <c r="B569" s="90">
        <v>4012</v>
      </c>
      <c r="C569" s="90" t="s">
        <v>37</v>
      </c>
      <c r="D569" s="90" t="s">
        <v>12</v>
      </c>
      <c r="E569" s="98">
        <v>44254</v>
      </c>
      <c r="F569" s="223">
        <v>0.58333333333333337</v>
      </c>
      <c r="G569" s="44" t="s">
        <v>105</v>
      </c>
      <c r="H569" s="87" t="s">
        <v>17</v>
      </c>
      <c r="I569" s="232" t="s">
        <v>201</v>
      </c>
    </row>
    <row r="570" spans="1:9" ht="12.75" customHeight="1">
      <c r="A570" s="83" t="s">
        <v>107</v>
      </c>
      <c r="B570" s="44">
        <v>1094</v>
      </c>
      <c r="C570" s="44">
        <v>16</v>
      </c>
      <c r="D570" s="44" t="s">
        <v>12</v>
      </c>
      <c r="E570" s="61">
        <v>44254</v>
      </c>
      <c r="F570" s="223">
        <v>0.70833333333333337</v>
      </c>
      <c r="G570" s="44" t="s">
        <v>105</v>
      </c>
      <c r="H570" s="25" t="s">
        <v>17</v>
      </c>
      <c r="I570" s="25" t="s">
        <v>144</v>
      </c>
    </row>
    <row r="571" spans="1:9" ht="12.75" customHeight="1">
      <c r="A571" s="83" t="s">
        <v>107</v>
      </c>
      <c r="B571" s="44">
        <v>1096</v>
      </c>
      <c r="C571" s="44">
        <v>16</v>
      </c>
      <c r="D571" s="44" t="s">
        <v>12</v>
      </c>
      <c r="E571" s="61">
        <v>44254</v>
      </c>
      <c r="F571" s="223">
        <v>0.58333333333333337</v>
      </c>
      <c r="G571" s="230" t="s">
        <v>414</v>
      </c>
      <c r="H571" s="25" t="s">
        <v>44</v>
      </c>
      <c r="I571" s="25" t="s">
        <v>145</v>
      </c>
    </row>
    <row r="572" spans="1:9" ht="12.75" customHeight="1">
      <c r="A572" s="83" t="s">
        <v>107</v>
      </c>
      <c r="B572" s="44">
        <v>1095</v>
      </c>
      <c r="C572" s="44">
        <v>16</v>
      </c>
      <c r="D572" s="44" t="s">
        <v>12</v>
      </c>
      <c r="E572" s="61">
        <v>44254</v>
      </c>
      <c r="F572" s="223">
        <v>0.54166666666666663</v>
      </c>
      <c r="G572" s="44" t="s">
        <v>102</v>
      </c>
      <c r="H572" s="25" t="s">
        <v>158</v>
      </c>
      <c r="I572" s="25" t="s">
        <v>111</v>
      </c>
    </row>
    <row r="573" spans="1:9" ht="12.75" customHeight="1">
      <c r="A573" s="84" t="s">
        <v>117</v>
      </c>
      <c r="B573" s="90">
        <v>4150</v>
      </c>
      <c r="C573" s="90" t="s">
        <v>192</v>
      </c>
      <c r="D573" s="90" t="s">
        <v>12</v>
      </c>
      <c r="E573" s="98">
        <v>44254</v>
      </c>
      <c r="F573" s="223">
        <v>0.64583333333333337</v>
      </c>
      <c r="G573" s="44" t="s">
        <v>102</v>
      </c>
      <c r="H573" s="87" t="s">
        <v>158</v>
      </c>
      <c r="I573" s="87" t="s">
        <v>155</v>
      </c>
    </row>
    <row r="574" spans="1:9" ht="12.75" customHeight="1">
      <c r="A574" s="84" t="s">
        <v>117</v>
      </c>
      <c r="B574" s="90">
        <v>4002</v>
      </c>
      <c r="C574" s="90" t="s">
        <v>35</v>
      </c>
      <c r="D574" s="90" t="s">
        <v>12</v>
      </c>
      <c r="E574" s="98">
        <v>44254</v>
      </c>
      <c r="F574" s="223">
        <v>0.45833333333333331</v>
      </c>
      <c r="G574" s="44" t="s">
        <v>161</v>
      </c>
      <c r="H574" s="87" t="s">
        <v>152</v>
      </c>
      <c r="I574" s="87" t="s">
        <v>143</v>
      </c>
    </row>
    <row r="575" spans="1:9" ht="12.75" customHeight="1">
      <c r="A575" s="83" t="s">
        <v>107</v>
      </c>
      <c r="B575" s="44">
        <v>1092</v>
      </c>
      <c r="C575" s="44">
        <v>16</v>
      </c>
      <c r="D575" s="44" t="s">
        <v>12</v>
      </c>
      <c r="E575" s="61">
        <v>44254</v>
      </c>
      <c r="F575" s="221">
        <v>0.45833333333333331</v>
      </c>
      <c r="G575" s="44" t="s">
        <v>104</v>
      </c>
      <c r="H575" s="25" t="s">
        <v>45</v>
      </c>
      <c r="I575" s="25" t="s">
        <v>109</v>
      </c>
    </row>
    <row r="576" spans="1:9" ht="12.75" customHeight="1">
      <c r="A576" s="84" t="s">
        <v>117</v>
      </c>
      <c r="B576" s="90">
        <v>4149</v>
      </c>
      <c r="C576" s="90" t="s">
        <v>192</v>
      </c>
      <c r="D576" s="90" t="s">
        <v>12</v>
      </c>
      <c r="E576" s="98">
        <v>44254</v>
      </c>
      <c r="F576" s="223">
        <v>0.64583333333333337</v>
      </c>
      <c r="G576" s="44" t="s">
        <v>104</v>
      </c>
      <c r="H576" s="87" t="s">
        <v>45</v>
      </c>
      <c r="I576" s="87" t="s">
        <v>156</v>
      </c>
    </row>
    <row r="577" spans="1:9" ht="12.75" customHeight="1">
      <c r="A577" s="37" t="s">
        <v>60</v>
      </c>
      <c r="B577" s="25">
        <v>2049</v>
      </c>
      <c r="C577" s="25">
        <v>13</v>
      </c>
      <c r="D577" s="87" t="s">
        <v>15</v>
      </c>
      <c r="E577" s="97">
        <v>44255</v>
      </c>
      <c r="F577" s="224">
        <v>0.58333333333333337</v>
      </c>
      <c r="G577" s="25" t="s">
        <v>162</v>
      </c>
      <c r="H577" s="25" t="s">
        <v>156</v>
      </c>
      <c r="I577" s="25" t="s">
        <v>201</v>
      </c>
    </row>
    <row r="578" spans="1:9" ht="12.75" customHeight="1">
      <c r="A578" s="84" t="s">
        <v>117</v>
      </c>
      <c r="B578" s="90">
        <v>4147</v>
      </c>
      <c r="C578" s="90" t="s">
        <v>189</v>
      </c>
      <c r="D578" s="226" t="s">
        <v>15</v>
      </c>
      <c r="E578" s="227">
        <v>44255</v>
      </c>
      <c r="F578" s="223">
        <v>0.52083333333333337</v>
      </c>
      <c r="G578" s="44" t="s">
        <v>114</v>
      </c>
      <c r="H578" s="87" t="s">
        <v>110</v>
      </c>
      <c r="I578" s="87" t="s">
        <v>153</v>
      </c>
    </row>
    <row r="579" spans="1:9" ht="12.75" customHeight="1">
      <c r="A579" s="37" t="s">
        <v>60</v>
      </c>
      <c r="B579" s="25">
        <v>2050</v>
      </c>
      <c r="C579" s="25">
        <v>13</v>
      </c>
      <c r="D579" s="87" t="s">
        <v>15</v>
      </c>
      <c r="E579" s="97">
        <v>44255</v>
      </c>
      <c r="F579" s="224">
        <v>0.5</v>
      </c>
      <c r="G579" s="25" t="s">
        <v>160</v>
      </c>
      <c r="H579" s="87" t="s">
        <v>154</v>
      </c>
      <c r="I579" s="87" t="s">
        <v>155</v>
      </c>
    </row>
    <row r="580" spans="1:9" ht="12.75" customHeight="1">
      <c r="A580" s="37" t="s">
        <v>60</v>
      </c>
      <c r="B580" s="25">
        <v>2052</v>
      </c>
      <c r="C580" s="25">
        <v>13</v>
      </c>
      <c r="D580" s="87" t="s">
        <v>15</v>
      </c>
      <c r="E580" s="97">
        <v>44255</v>
      </c>
      <c r="F580" s="224">
        <v>0.54166666666666663</v>
      </c>
      <c r="G580" s="25" t="s">
        <v>105</v>
      </c>
      <c r="H580" s="25" t="s">
        <v>200</v>
      </c>
      <c r="I580" s="25" t="s">
        <v>198</v>
      </c>
    </row>
    <row r="581" spans="1:9" ht="12.75" customHeight="1">
      <c r="A581" s="84" t="s">
        <v>117</v>
      </c>
      <c r="B581" s="90">
        <v>4158</v>
      </c>
      <c r="C581" s="90" t="s">
        <v>190</v>
      </c>
      <c r="D581" s="93" t="s">
        <v>15</v>
      </c>
      <c r="E581" s="94">
        <v>44255</v>
      </c>
      <c r="F581" s="223">
        <v>0.45833333333333331</v>
      </c>
      <c r="G581" s="44" t="s">
        <v>102</v>
      </c>
      <c r="H581" s="87" t="s">
        <v>158</v>
      </c>
      <c r="I581" s="87" t="s">
        <v>156</v>
      </c>
    </row>
    <row r="582" spans="1:9" ht="12.75" customHeight="1">
      <c r="A582" s="37" t="s">
        <v>60</v>
      </c>
      <c r="B582" s="25">
        <v>2051</v>
      </c>
      <c r="C582" s="25">
        <v>13</v>
      </c>
      <c r="D582" s="87" t="s">
        <v>15</v>
      </c>
      <c r="E582" s="97">
        <v>44255</v>
      </c>
      <c r="F582" s="224">
        <v>0.625</v>
      </c>
      <c r="G582" s="25" t="s">
        <v>195</v>
      </c>
      <c r="H582" s="25" t="s">
        <v>196</v>
      </c>
      <c r="I582" s="25" t="s">
        <v>199</v>
      </c>
    </row>
    <row r="583" spans="1:9" ht="12.75" customHeight="1">
      <c r="A583" s="84" t="s">
        <v>117</v>
      </c>
      <c r="B583" s="90">
        <v>4157</v>
      </c>
      <c r="C583" s="90" t="s">
        <v>190</v>
      </c>
      <c r="D583" s="93" t="s">
        <v>15</v>
      </c>
      <c r="E583" s="94">
        <v>44255</v>
      </c>
      <c r="F583" s="223">
        <v>0.45833333333333331</v>
      </c>
      <c r="G583" s="44" t="s">
        <v>104</v>
      </c>
      <c r="H583" s="87" t="s">
        <v>45</v>
      </c>
      <c r="I583" s="87" t="s">
        <v>155</v>
      </c>
    </row>
    <row r="584" spans="1:9" ht="12.75" customHeight="1">
      <c r="A584" s="84" t="s">
        <v>117</v>
      </c>
      <c r="B584" s="90">
        <v>4006</v>
      </c>
      <c r="C584" s="90" t="s">
        <v>36</v>
      </c>
      <c r="D584" s="226" t="s">
        <v>52</v>
      </c>
      <c r="E584" s="227">
        <v>44260</v>
      </c>
      <c r="F584" s="223">
        <v>0.75</v>
      </c>
      <c r="G584" s="1" t="s">
        <v>103</v>
      </c>
      <c r="H584" s="232" t="s">
        <v>201</v>
      </c>
      <c r="I584" s="87" t="s">
        <v>110</v>
      </c>
    </row>
    <row r="585" spans="1:9" ht="12.75" customHeight="1">
      <c r="A585" s="346" t="str">
        <f>'2.liga'!A55</f>
        <v>2.Liga</v>
      </c>
      <c r="B585" s="55">
        <f>'2.liga'!B55</f>
        <v>61053</v>
      </c>
      <c r="C585" s="55">
        <f>'2.liga'!C55</f>
        <v>14</v>
      </c>
      <c r="D585" s="55" t="str">
        <f>'2.liga'!D55</f>
        <v>sobota</v>
      </c>
      <c r="E585" s="339">
        <f>'2.liga'!E55</f>
        <v>44261</v>
      </c>
      <c r="F585" s="374">
        <f>'2.liga'!F55</f>
        <v>0.39583333333333331</v>
      </c>
      <c r="G585" s="55" t="str">
        <f>'2.liga'!G55</f>
        <v>HRADEC KRÁLOVÉ</v>
      </c>
      <c r="H585" s="91" t="str">
        <f>'2.liga'!H55</f>
        <v>HBC Hradec Králové 1988 B</v>
      </c>
      <c r="I585" s="91" t="str">
        <f>'2.liga'!I55</f>
        <v xml:space="preserve">HC Jestřábi Přelouč </v>
      </c>
    </row>
    <row r="586" spans="1:9" ht="12.75" customHeight="1">
      <c r="A586" s="83" t="s">
        <v>107</v>
      </c>
      <c r="B586" s="44">
        <v>1100</v>
      </c>
      <c r="C586" s="44">
        <v>17</v>
      </c>
      <c r="D586" s="44" t="s">
        <v>12</v>
      </c>
      <c r="E586" s="61">
        <v>44261</v>
      </c>
      <c r="F586" s="223">
        <v>0.54166666666666663</v>
      </c>
      <c r="G586" s="44" t="s">
        <v>112</v>
      </c>
      <c r="H586" s="25" t="s">
        <v>113</v>
      </c>
      <c r="I586" s="25" t="s">
        <v>17</v>
      </c>
    </row>
    <row r="587" spans="1:9" ht="12.75" customHeight="1">
      <c r="A587" s="84" t="s">
        <v>117</v>
      </c>
      <c r="B587" s="90">
        <v>4124</v>
      </c>
      <c r="C587" s="90" t="s">
        <v>187</v>
      </c>
      <c r="D587" s="90" t="s">
        <v>12</v>
      </c>
      <c r="E587" s="98">
        <v>44261</v>
      </c>
      <c r="F587" s="223">
        <v>0.66666666666666663</v>
      </c>
      <c r="G587" s="90" t="s">
        <v>112</v>
      </c>
      <c r="H587" s="87" t="s">
        <v>113</v>
      </c>
      <c r="I587" s="87" t="s">
        <v>17</v>
      </c>
    </row>
    <row r="588" spans="1:9" ht="12.75" customHeight="1">
      <c r="A588" s="83" t="s">
        <v>107</v>
      </c>
      <c r="B588" s="44">
        <v>1101</v>
      </c>
      <c r="C588" s="44">
        <v>17</v>
      </c>
      <c r="D588" s="44" t="s">
        <v>12</v>
      </c>
      <c r="E588" s="61">
        <v>44261</v>
      </c>
      <c r="F588" s="223">
        <v>0.625</v>
      </c>
      <c r="G588" s="44" t="s">
        <v>149</v>
      </c>
      <c r="H588" s="25" t="s">
        <v>145</v>
      </c>
      <c r="I588" s="25" t="s">
        <v>158</v>
      </c>
    </row>
    <row r="589" spans="1:9" ht="12.75" customHeight="1">
      <c r="A589" s="83" t="s">
        <v>107</v>
      </c>
      <c r="B589" s="44">
        <v>1098</v>
      </c>
      <c r="C589" s="44">
        <v>17</v>
      </c>
      <c r="D589" s="44" t="s">
        <v>12</v>
      </c>
      <c r="E589" s="61">
        <v>44261</v>
      </c>
      <c r="F589" s="223">
        <v>0.45833333333333331</v>
      </c>
      <c r="G589" s="44" t="s">
        <v>150</v>
      </c>
      <c r="H589" s="25" t="s">
        <v>143</v>
      </c>
      <c r="I589" s="25" t="s">
        <v>45</v>
      </c>
    </row>
    <row r="590" spans="1:9" ht="12.75" customHeight="1">
      <c r="A590" s="84" t="s">
        <v>117</v>
      </c>
      <c r="B590" s="90">
        <v>4028</v>
      </c>
      <c r="C590" s="90" t="s">
        <v>175</v>
      </c>
      <c r="D590" s="90" t="s">
        <v>12</v>
      </c>
      <c r="E590" s="98">
        <v>44261</v>
      </c>
      <c r="F590" s="223">
        <v>0.625</v>
      </c>
      <c r="G590" s="44" t="s">
        <v>150</v>
      </c>
      <c r="H590" s="87" t="s">
        <v>143</v>
      </c>
      <c r="I590" s="87" t="s">
        <v>45</v>
      </c>
    </row>
    <row r="591" spans="1:9" ht="12.75" customHeight="1">
      <c r="A591" s="83" t="s">
        <v>107</v>
      </c>
      <c r="B591" s="44">
        <v>1102</v>
      </c>
      <c r="C591" s="44">
        <v>17</v>
      </c>
      <c r="D591" s="44" t="s">
        <v>12</v>
      </c>
      <c r="E591" s="61">
        <v>44261</v>
      </c>
      <c r="F591" s="223">
        <v>0.54166666666666663</v>
      </c>
      <c r="G591" s="44" t="s">
        <v>115</v>
      </c>
      <c r="H591" s="25" t="s">
        <v>111</v>
      </c>
      <c r="I591" s="25" t="s">
        <v>44</v>
      </c>
    </row>
    <row r="592" spans="1:9" ht="12.75" customHeight="1">
      <c r="A592" s="84" t="s">
        <v>117</v>
      </c>
      <c r="B592" s="90">
        <v>4252</v>
      </c>
      <c r="C592" s="90" t="s">
        <v>184</v>
      </c>
      <c r="D592" s="90" t="s">
        <v>12</v>
      </c>
      <c r="E592" s="98">
        <v>44261</v>
      </c>
      <c r="F592" s="223">
        <v>0.66666666666666663</v>
      </c>
      <c r="G592" s="90" t="s">
        <v>115</v>
      </c>
      <c r="H592" s="87" t="s">
        <v>111</v>
      </c>
      <c r="I592" s="87" t="s">
        <v>156</v>
      </c>
    </row>
    <row r="593" spans="1:9" ht="12.75" customHeight="1">
      <c r="A593" s="346" t="str">
        <f>'2.liga'!A58</f>
        <v>2.Liga</v>
      </c>
      <c r="B593" s="55">
        <f>'2.liga'!B58</f>
        <v>61056</v>
      </c>
      <c r="C593" s="55">
        <f>'2.liga'!C58</f>
        <v>14</v>
      </c>
      <c r="D593" s="55" t="str">
        <f>'2.liga'!D58</f>
        <v>sobota</v>
      </c>
      <c r="E593" s="339">
        <f>'2.liga'!E58</f>
        <v>44261</v>
      </c>
      <c r="F593" s="342">
        <f>'2.liga'!F58</f>
        <v>0.54166666666666663</v>
      </c>
      <c r="G593" s="55" t="str">
        <f>'2.liga'!G58</f>
        <v>PARDUBICE - Polabiny</v>
      </c>
      <c r="H593" s="91" t="str">
        <f>'2.liga'!H58</f>
        <v>HBC Autosklo-H.A.K. Pardubice C</v>
      </c>
      <c r="I593" s="91" t="str">
        <f>'2.liga'!I58</f>
        <v>HBC Chlumec nad Cidlinou</v>
      </c>
    </row>
    <row r="594" spans="1:9" ht="12.75" customHeight="1">
      <c r="A594" s="83" t="s">
        <v>107</v>
      </c>
      <c r="B594" s="44">
        <v>1099</v>
      </c>
      <c r="C594" s="44">
        <v>17</v>
      </c>
      <c r="D594" s="44" t="s">
        <v>12</v>
      </c>
      <c r="E594" s="61">
        <v>44261</v>
      </c>
      <c r="F594" s="223">
        <v>0.66666666666666663</v>
      </c>
      <c r="G594" s="44" t="s">
        <v>106</v>
      </c>
      <c r="H594" s="25" t="s">
        <v>144</v>
      </c>
      <c r="I594" s="25" t="s">
        <v>110</v>
      </c>
    </row>
    <row r="595" spans="1:9" ht="12.75" customHeight="1">
      <c r="A595" s="84" t="s">
        <v>117</v>
      </c>
      <c r="B595" s="90">
        <v>4222</v>
      </c>
      <c r="C595" s="90" t="s">
        <v>183</v>
      </c>
      <c r="D595" s="90" t="s">
        <v>12</v>
      </c>
      <c r="E595" s="98">
        <v>44261</v>
      </c>
      <c r="F595" s="223">
        <v>0.47916666666666669</v>
      </c>
      <c r="G595" s="90" t="s">
        <v>108</v>
      </c>
      <c r="H595" s="87" t="s">
        <v>109</v>
      </c>
      <c r="I595" s="87" t="s">
        <v>155</v>
      </c>
    </row>
    <row r="596" spans="1:9" ht="12.75" customHeight="1">
      <c r="A596" s="83" t="s">
        <v>107</v>
      </c>
      <c r="B596" s="44">
        <v>1097</v>
      </c>
      <c r="C596" s="44">
        <v>17</v>
      </c>
      <c r="D596" s="44" t="s">
        <v>12</v>
      </c>
      <c r="E596" s="61">
        <v>44261</v>
      </c>
      <c r="F596" s="223">
        <v>0.66666666666666663</v>
      </c>
      <c r="G596" s="232" t="s">
        <v>108</v>
      </c>
      <c r="H596" s="25" t="s">
        <v>109</v>
      </c>
      <c r="I596" s="25" t="s">
        <v>142</v>
      </c>
    </row>
    <row r="597" spans="1:9" ht="12.75" customHeight="1">
      <c r="A597" s="84" t="s">
        <v>117</v>
      </c>
      <c r="B597" s="90">
        <v>4009</v>
      </c>
      <c r="C597" s="90" t="s">
        <v>37</v>
      </c>
      <c r="D597" s="90" t="s">
        <v>12</v>
      </c>
      <c r="E597" s="98">
        <v>44261</v>
      </c>
      <c r="F597" s="223">
        <v>0.45833333333333331</v>
      </c>
      <c r="G597" s="44" t="s">
        <v>161</v>
      </c>
      <c r="H597" s="87" t="s">
        <v>152</v>
      </c>
      <c r="I597" s="87" t="s">
        <v>158</v>
      </c>
    </row>
    <row r="598" spans="1:9" ht="12.75" customHeight="1">
      <c r="A598" s="346" t="str">
        <f>'2.liga'!A56</f>
        <v>2.Liga</v>
      </c>
      <c r="B598" s="55">
        <f>'2.liga'!B56</f>
        <v>61054</v>
      </c>
      <c r="C598" s="55">
        <f>'2.liga'!C56</f>
        <v>14</v>
      </c>
      <c r="D598" s="55" t="str">
        <f>'2.liga'!D56</f>
        <v>sobota</v>
      </c>
      <c r="E598" s="339">
        <f>'2.liga'!E56</f>
        <v>44261</v>
      </c>
      <c r="F598" s="342">
        <f>'2.liga'!F56</f>
        <v>0.625</v>
      </c>
      <c r="G598" s="55" t="str">
        <f>'2.liga'!G56</f>
        <v>SVITAVY - zimn. st.</v>
      </c>
      <c r="H598" s="55" t="str">
        <f>'2.liga'!H56</f>
        <v xml:space="preserve">1.HBC Svitavy </v>
      </c>
      <c r="I598" s="55" t="str">
        <f>'2.liga'!I56</f>
        <v>Ježci Heřmanův Městec</v>
      </c>
    </row>
    <row r="599" spans="1:9" ht="12.75" customHeight="1">
      <c r="A599" s="84" t="s">
        <v>117</v>
      </c>
      <c r="B599" s="90">
        <v>4251</v>
      </c>
      <c r="C599" s="90" t="s">
        <v>184</v>
      </c>
      <c r="D599" s="90" t="s">
        <v>12</v>
      </c>
      <c r="E599" s="98">
        <v>44261</v>
      </c>
      <c r="F599" s="62" t="s">
        <v>470</v>
      </c>
      <c r="G599" s="90" t="s">
        <v>118</v>
      </c>
      <c r="H599" s="87" t="s">
        <v>157</v>
      </c>
      <c r="I599" s="87" t="s">
        <v>154</v>
      </c>
    </row>
    <row r="600" spans="1:9" ht="12.75" customHeight="1">
      <c r="A600" s="23" t="s">
        <v>51</v>
      </c>
      <c r="B600" s="1">
        <v>5057</v>
      </c>
      <c r="C600" s="1">
        <v>12</v>
      </c>
      <c r="D600" s="1" t="s">
        <v>15</v>
      </c>
      <c r="E600" s="9">
        <v>44262</v>
      </c>
      <c r="F600" s="221">
        <v>0.66666666666666663</v>
      </c>
      <c r="G600" s="232" t="s">
        <v>150</v>
      </c>
      <c r="H600" s="232" t="s">
        <v>143</v>
      </c>
      <c r="I600" s="232" t="s">
        <v>196</v>
      </c>
    </row>
    <row r="601" spans="1:9" ht="12.75" customHeight="1">
      <c r="A601" s="346" t="str">
        <f>'2.liga'!A57</f>
        <v>2.Liga</v>
      </c>
      <c r="B601" s="55">
        <f>'2.liga'!B57</f>
        <v>61055</v>
      </c>
      <c r="C601" s="55">
        <f>'2.liga'!C57</f>
        <v>14</v>
      </c>
      <c r="D601" s="55" t="str">
        <f>'2.liga'!D57</f>
        <v>neděle</v>
      </c>
      <c r="E601" s="339">
        <f>'2.liga'!E57</f>
        <v>44262</v>
      </c>
      <c r="F601" s="342">
        <f>'2.liga'!F57</f>
        <v>0.45833333333333331</v>
      </c>
      <c r="G601" s="55" t="str">
        <f>'2.liga'!G57</f>
        <v>LETOHRAD</v>
      </c>
      <c r="H601" s="55" t="str">
        <f>'2.liga'!H57</f>
        <v>SK Hokejbal Žamberk</v>
      </c>
      <c r="I601" s="55" t="str">
        <f>'2.liga'!I57</f>
        <v>TJ Lokomotiva Česká Třebová</v>
      </c>
    </row>
    <row r="602" spans="1:9" ht="12.75" customHeight="1">
      <c r="A602" s="37" t="s">
        <v>60</v>
      </c>
      <c r="B602" s="25">
        <v>2055</v>
      </c>
      <c r="C602" s="25">
        <v>14</v>
      </c>
      <c r="D602" s="87" t="s">
        <v>15</v>
      </c>
      <c r="E602" s="97">
        <v>44262</v>
      </c>
      <c r="F602" s="70">
        <v>0.54166666666666663</v>
      </c>
      <c r="G602" s="25" t="s">
        <v>106</v>
      </c>
      <c r="H602" s="25" t="s">
        <v>199</v>
      </c>
      <c r="I602" s="87" t="s">
        <v>154</v>
      </c>
    </row>
    <row r="603" spans="1:9" ht="12.75" customHeight="1">
      <c r="A603" s="347" t="str">
        <f>Regionka!A55</f>
        <v>RHbL</v>
      </c>
      <c r="B603" s="55">
        <f>Regionka!B55</f>
        <v>62051</v>
      </c>
      <c r="C603" s="55">
        <f>Regionka!C55</f>
        <v>13</v>
      </c>
      <c r="D603" s="55" t="str">
        <f>Regionka!D55</f>
        <v>neděle</v>
      </c>
      <c r="E603" s="339">
        <f>Regionka!E55</f>
        <v>44262</v>
      </c>
      <c r="F603" s="342">
        <f>Regionka!F55</f>
        <v>0.70833333333333337</v>
      </c>
      <c r="G603" s="55" t="str">
        <f>Regionka!G55</f>
        <v>PARDUBICE - Polabiny</v>
      </c>
      <c r="H603" s="55" t="str">
        <f>Regionka!H55</f>
        <v>HBC Autosklo-H.A.K. Pardubice D</v>
      </c>
      <c r="I603" s="55" t="str">
        <f>Regionka!I55</f>
        <v>TJ Lokomotiva Česká Třebová B</v>
      </c>
    </row>
    <row r="604" spans="1:9" ht="12.75" customHeight="1">
      <c r="A604" s="23" t="s">
        <v>58</v>
      </c>
      <c r="B604" s="1">
        <v>5250</v>
      </c>
      <c r="C604" s="1">
        <v>10</v>
      </c>
      <c r="D604" s="226" t="s">
        <v>15</v>
      </c>
      <c r="E604" s="227">
        <v>44262</v>
      </c>
      <c r="F604" s="223">
        <v>0.45833333333333331</v>
      </c>
      <c r="G604" s="232" t="s">
        <v>160</v>
      </c>
      <c r="H604" s="87" t="s">
        <v>154</v>
      </c>
      <c r="I604" s="87" t="s">
        <v>202</v>
      </c>
    </row>
    <row r="605" spans="1:9" ht="12.75" customHeight="1">
      <c r="A605" s="347" t="str">
        <f>Regionka!A53</f>
        <v>RHbL</v>
      </c>
      <c r="B605" s="55">
        <f>Regionka!B53</f>
        <v>62049</v>
      </c>
      <c r="C605" s="55">
        <f>Regionka!C53</f>
        <v>13</v>
      </c>
      <c r="D605" s="55" t="str">
        <f>Regionka!D53</f>
        <v>neděle</v>
      </c>
      <c r="E605" s="339">
        <f>Regionka!E53</f>
        <v>44262</v>
      </c>
      <c r="F605" s="342">
        <f>Regionka!F53</f>
        <v>0.66666666666666663</v>
      </c>
      <c r="G605" s="55" t="str">
        <f>Regionka!G53</f>
        <v>PARDUBICE - Svítkov</v>
      </c>
      <c r="H605" s="55" t="str">
        <f>Regionka!H53</f>
        <v>Delta Pardubice</v>
      </c>
      <c r="I605" s="55" t="str">
        <f>Regionka!I53</f>
        <v>HC Jestřábi Přelouč B</v>
      </c>
    </row>
    <row r="606" spans="1:9" ht="12.75" customHeight="1">
      <c r="A606" s="37" t="s">
        <v>60</v>
      </c>
      <c r="B606" s="25">
        <v>2054</v>
      </c>
      <c r="C606" s="25">
        <v>14</v>
      </c>
      <c r="D606" s="87" t="s">
        <v>15</v>
      </c>
      <c r="E606" s="97">
        <v>44262</v>
      </c>
      <c r="F606" s="70">
        <v>0.54166666666666663</v>
      </c>
      <c r="G606" s="25" t="s">
        <v>197</v>
      </c>
      <c r="H606" s="25" t="s">
        <v>198</v>
      </c>
      <c r="I606" s="25" t="s">
        <v>196</v>
      </c>
    </row>
    <row r="607" spans="1:9" ht="12.75" customHeight="1">
      <c r="A607" s="23" t="s">
        <v>51</v>
      </c>
      <c r="B607" s="1">
        <v>5003</v>
      </c>
      <c r="C607" s="1">
        <v>1</v>
      </c>
      <c r="D607" s="228" t="s">
        <v>15</v>
      </c>
      <c r="E607" s="229">
        <v>44262</v>
      </c>
      <c r="F607" s="221">
        <v>0.54166666666666663</v>
      </c>
      <c r="G607" s="230" t="s">
        <v>414</v>
      </c>
      <c r="H607" s="232" t="s">
        <v>44</v>
      </c>
      <c r="I607" s="232" t="s">
        <v>201</v>
      </c>
    </row>
    <row r="608" spans="1:9" ht="12.75" customHeight="1">
      <c r="A608" s="23" t="s">
        <v>51</v>
      </c>
      <c r="B608" s="1">
        <v>5059</v>
      </c>
      <c r="C608" s="1">
        <v>12</v>
      </c>
      <c r="D608" s="1" t="s">
        <v>15</v>
      </c>
      <c r="E608" s="9">
        <v>44262</v>
      </c>
      <c r="F608" s="221">
        <v>0.625</v>
      </c>
      <c r="G608" s="232" t="s">
        <v>102</v>
      </c>
      <c r="H608" s="232" t="s">
        <v>158</v>
      </c>
      <c r="I608" s="232" t="s">
        <v>208</v>
      </c>
    </row>
    <row r="609" spans="1:9" ht="12.75" customHeight="1">
      <c r="A609" s="37" t="s">
        <v>60</v>
      </c>
      <c r="B609" s="25">
        <v>2053</v>
      </c>
      <c r="C609" s="25">
        <v>14</v>
      </c>
      <c r="D609" s="87" t="s">
        <v>15</v>
      </c>
      <c r="E609" s="97">
        <v>44262</v>
      </c>
      <c r="F609" s="70">
        <v>0.54166666666666663</v>
      </c>
      <c r="G609" s="25" t="s">
        <v>103</v>
      </c>
      <c r="H609" s="25" t="s">
        <v>201</v>
      </c>
      <c r="I609" s="25" t="s">
        <v>200</v>
      </c>
    </row>
    <row r="610" spans="1:9" ht="12.75" customHeight="1">
      <c r="A610" s="84" t="s">
        <v>117</v>
      </c>
      <c r="B610" s="90">
        <v>4146</v>
      </c>
      <c r="C610" s="90" t="s">
        <v>189</v>
      </c>
      <c r="D610" s="93" t="s">
        <v>15</v>
      </c>
      <c r="E610" s="94">
        <v>44262</v>
      </c>
      <c r="F610" s="223" t="s">
        <v>489</v>
      </c>
      <c r="G610" s="1" t="s">
        <v>103</v>
      </c>
      <c r="H610" s="232" t="s">
        <v>201</v>
      </c>
      <c r="I610" s="87" t="s">
        <v>109</v>
      </c>
    </row>
    <row r="611" spans="1:9" ht="12.75" customHeight="1">
      <c r="A611" s="347" t="str">
        <f>Regionka!A56</f>
        <v>RHbL</v>
      </c>
      <c r="B611" s="55">
        <f>Regionka!B56</f>
        <v>62052</v>
      </c>
      <c r="C611" s="55">
        <f>Regionka!C56</f>
        <v>13</v>
      </c>
      <c r="D611" s="55" t="str">
        <f>Regionka!D56</f>
        <v>neděle</v>
      </c>
      <c r="E611" s="339">
        <f>Regionka!E56</f>
        <v>44262</v>
      </c>
      <c r="F611" s="342">
        <f>Regionka!F56</f>
        <v>0.58333333333333337</v>
      </c>
      <c r="G611" s="55" t="str">
        <f>Regionka!G56</f>
        <v>PRACHOVICE</v>
      </c>
      <c r="H611" s="55" t="str">
        <f>Regionka!H56</f>
        <v>SK PRACHOVICE</v>
      </c>
      <c r="I611" s="55" t="str">
        <f>Regionka!I56</f>
        <v>Ježci Heřmanův Městec B</v>
      </c>
    </row>
    <row r="612" spans="1:9" ht="12.75" customHeight="1">
      <c r="A612" s="347" t="str">
        <f>Regionka!A54</f>
        <v>RHbL</v>
      </c>
      <c r="B612" s="55">
        <f>Regionka!B54</f>
        <v>62050</v>
      </c>
      <c r="C612" s="55">
        <f>Regionka!C54</f>
        <v>13</v>
      </c>
      <c r="D612" s="55" t="str">
        <f>Regionka!D54</f>
        <v>neděle</v>
      </c>
      <c r="E612" s="339">
        <f>Regionka!E54</f>
        <v>44262</v>
      </c>
      <c r="F612" s="342">
        <f>Regionka!F54</f>
        <v>0.70833333333333337</v>
      </c>
      <c r="G612" s="55" t="str">
        <f>Regionka!G54</f>
        <v>SVITAVY - zimn. st.</v>
      </c>
      <c r="H612" s="55" t="str">
        <f>Regionka!H54</f>
        <v>TJ Sršni Svitavy</v>
      </c>
      <c r="I612" s="55" t="str">
        <f>Regionka!I54</f>
        <v>HBC Opatovice nad Labem</v>
      </c>
    </row>
    <row r="613" spans="1:9" ht="12.75" customHeight="1">
      <c r="A613" s="23" t="s">
        <v>51</v>
      </c>
      <c r="B613" s="1">
        <v>5060</v>
      </c>
      <c r="C613" s="1">
        <v>12</v>
      </c>
      <c r="D613" s="1" t="s">
        <v>15</v>
      </c>
      <c r="E613" s="9">
        <v>44262</v>
      </c>
      <c r="F613" s="221">
        <v>0.45833333333333331</v>
      </c>
      <c r="G613" s="232" t="s">
        <v>104</v>
      </c>
      <c r="H613" s="232" t="s">
        <v>45</v>
      </c>
      <c r="I613" s="232" t="s">
        <v>207</v>
      </c>
    </row>
    <row r="614" spans="1:9" ht="12.75" customHeight="1">
      <c r="A614" s="37" t="s">
        <v>60</v>
      </c>
      <c r="B614" s="25">
        <v>2056</v>
      </c>
      <c r="C614" s="25">
        <v>14</v>
      </c>
      <c r="D614" s="87" t="s">
        <v>15</v>
      </c>
      <c r="E614" s="97">
        <v>44262</v>
      </c>
      <c r="F614" s="70">
        <v>0.54166666666666663</v>
      </c>
      <c r="G614" s="25" t="s">
        <v>164</v>
      </c>
      <c r="H614" s="87" t="s">
        <v>155</v>
      </c>
      <c r="I614" s="25" t="s">
        <v>156</v>
      </c>
    </row>
    <row r="615" spans="1:9" ht="12.75" customHeight="1">
      <c r="A615" s="84" t="s">
        <v>117</v>
      </c>
      <c r="B615" s="90">
        <v>4137</v>
      </c>
      <c r="C615" s="90" t="s">
        <v>194</v>
      </c>
      <c r="D615" s="226" t="s">
        <v>250</v>
      </c>
      <c r="E615" s="227">
        <v>44265</v>
      </c>
      <c r="F615" s="223">
        <v>0.79166666666666663</v>
      </c>
      <c r="G615" s="230" t="s">
        <v>414</v>
      </c>
      <c r="H615" s="87" t="s">
        <v>44</v>
      </c>
      <c r="I615" s="87" t="s">
        <v>109</v>
      </c>
    </row>
    <row r="616" spans="1:9" ht="12.75" customHeight="1">
      <c r="A616" s="83" t="s">
        <v>107</v>
      </c>
      <c r="B616" s="44">
        <v>1105</v>
      </c>
      <c r="C616" s="44">
        <v>18</v>
      </c>
      <c r="D616" s="44" t="s">
        <v>12</v>
      </c>
      <c r="E616" s="61">
        <v>44268</v>
      </c>
      <c r="F616" s="223">
        <v>0.53125</v>
      </c>
      <c r="G616" s="44" t="s">
        <v>114</v>
      </c>
      <c r="H616" s="25" t="s">
        <v>110</v>
      </c>
      <c r="I616" s="25" t="s">
        <v>111</v>
      </c>
    </row>
    <row r="617" spans="1:9" ht="12.75" customHeight="1">
      <c r="A617" s="84" t="s">
        <v>117</v>
      </c>
      <c r="B617" s="55">
        <v>4139</v>
      </c>
      <c r="C617" s="55" t="s">
        <v>194</v>
      </c>
      <c r="D617" s="90" t="s">
        <v>12</v>
      </c>
      <c r="E617" s="98">
        <v>44268</v>
      </c>
      <c r="F617" s="223">
        <v>0.63541666666666663</v>
      </c>
      <c r="G617" s="44" t="s">
        <v>114</v>
      </c>
      <c r="H617" s="87" t="s">
        <v>110</v>
      </c>
      <c r="I617" s="87" t="s">
        <v>154</v>
      </c>
    </row>
    <row r="618" spans="1:9" ht="12.75" customHeight="1">
      <c r="A618" s="284" t="str">
        <f>SŽ!A51</f>
        <v>SŽ</v>
      </c>
      <c r="B618" s="244">
        <f>SŽ!B51</f>
        <v>67059</v>
      </c>
      <c r="C618" s="244">
        <f>SŽ!C51</f>
        <v>12</v>
      </c>
      <c r="D618" s="261" t="str">
        <f>SŽ!D51</f>
        <v>sobota</v>
      </c>
      <c r="E618" s="245">
        <f>SŽ!E51</f>
        <v>44268</v>
      </c>
      <c r="F618" s="348">
        <f>SŽ!F51</f>
        <v>0.39583333333333331</v>
      </c>
      <c r="G618" s="253" t="str">
        <f>SŽ!G51</f>
        <v>HRADEC KRÁLOVÉ</v>
      </c>
      <c r="H618" s="251" t="str">
        <f>SŽ!H51</f>
        <v>HBC Hradec Králové 1988</v>
      </c>
      <c r="I618" s="251" t="str">
        <f>SŽ!I51</f>
        <v>HBC Rangers Opočno</v>
      </c>
    </row>
    <row r="619" spans="1:9" ht="12.75" customHeight="1">
      <c r="A619" s="83" t="s">
        <v>107</v>
      </c>
      <c r="B619" s="44">
        <v>1107</v>
      </c>
      <c r="C619" s="44">
        <v>18</v>
      </c>
      <c r="D619" s="44" t="s">
        <v>12</v>
      </c>
      <c r="E619" s="61">
        <v>44268</v>
      </c>
      <c r="F619" s="223">
        <v>0.45833333333333331</v>
      </c>
      <c r="G619" s="44" t="s">
        <v>150</v>
      </c>
      <c r="H619" s="25" t="s">
        <v>143</v>
      </c>
      <c r="I619" s="25" t="s">
        <v>113</v>
      </c>
    </row>
    <row r="620" spans="1:9" ht="12.75" customHeight="1">
      <c r="A620" s="84" t="s">
        <v>117</v>
      </c>
      <c r="B620" s="90">
        <v>4159</v>
      </c>
      <c r="C620" s="90" t="s">
        <v>190</v>
      </c>
      <c r="D620" s="90" t="s">
        <v>12</v>
      </c>
      <c r="E620" s="98">
        <v>44268</v>
      </c>
      <c r="F620" s="223">
        <v>0.625</v>
      </c>
      <c r="G620" s="44" t="s">
        <v>150</v>
      </c>
      <c r="H620" s="87" t="s">
        <v>143</v>
      </c>
      <c r="I620" s="87" t="s">
        <v>113</v>
      </c>
    </row>
    <row r="621" spans="1:9" ht="12.75" customHeight="1">
      <c r="A621" s="284" t="str">
        <f>SŽ!A50</f>
        <v>SŽ</v>
      </c>
      <c r="B621" s="244">
        <f>SŽ!B50</f>
        <v>67058</v>
      </c>
      <c r="C621" s="244">
        <f>SŽ!C50</f>
        <v>12</v>
      </c>
      <c r="D621" s="261" t="str">
        <f>SŽ!D50</f>
        <v>sobota</v>
      </c>
      <c r="E621" s="245">
        <f>SŽ!E50</f>
        <v>44268</v>
      </c>
      <c r="F621" s="348">
        <f>SŽ!F50</f>
        <v>0.39583333333333331</v>
      </c>
      <c r="G621" s="253" t="str">
        <f>SŽ!G50</f>
        <v>LETOHRAD</v>
      </c>
      <c r="H621" s="247" t="str">
        <f>SŽ!H50</f>
        <v>SK Hokejbal Letohrad</v>
      </c>
      <c r="I621" s="247" t="str">
        <f>SŽ!I50</f>
        <v>Ježci Heřmanův Městec</v>
      </c>
    </row>
    <row r="622" spans="1:9" ht="12.75" customHeight="1">
      <c r="A622" s="346" t="str">
        <f>'2.liga'!A59</f>
        <v>2.Liga</v>
      </c>
      <c r="B622" s="55">
        <f>'2.liga'!B59</f>
        <v>61057</v>
      </c>
      <c r="C622" s="55">
        <f>'2.liga'!C59</f>
        <v>15</v>
      </c>
      <c r="D622" s="55" t="str">
        <f>'2.liga'!D59</f>
        <v>sobota</v>
      </c>
      <c r="E622" s="339">
        <f>'2.liga'!E59</f>
        <v>44268</v>
      </c>
      <c r="F622" s="342">
        <f>'2.liga'!F59</f>
        <v>0</v>
      </c>
      <c r="G622" s="55" t="str">
        <f>'2.liga'!G59</f>
        <v>nadstavbová část</v>
      </c>
      <c r="H622" s="55" t="str">
        <f>'2.liga'!H59</f>
        <v>umístěný tým na 4. místě po ZČ</v>
      </c>
      <c r="I622" s="55" t="str">
        <f>'2.liga'!I59</f>
        <v>umístěný tým na 1. místě po ZČ</v>
      </c>
    </row>
    <row r="623" spans="1:9" ht="12.75" customHeight="1">
      <c r="A623" s="346" t="str">
        <f>'2.liga'!A60</f>
        <v>2.Liga</v>
      </c>
      <c r="B623" s="55">
        <f>'2.liga'!B60</f>
        <v>61058</v>
      </c>
      <c r="C623" s="55">
        <f>'2.liga'!C60</f>
        <v>15</v>
      </c>
      <c r="D623" s="55" t="str">
        <f>'2.liga'!D60</f>
        <v>sobota</v>
      </c>
      <c r="E623" s="339">
        <f>'2.liga'!E60</f>
        <v>44268</v>
      </c>
      <c r="F623" s="342">
        <f>'2.liga'!F60</f>
        <v>0</v>
      </c>
      <c r="G623" s="55" t="str">
        <f>'2.liga'!G60</f>
        <v>nadstavbová část</v>
      </c>
      <c r="H623" s="55" t="str">
        <f>'2.liga'!H60</f>
        <v>umístěný tým na 3. místě po ZČ</v>
      </c>
      <c r="I623" s="55" t="str">
        <f>'2.liga'!I60</f>
        <v>umístěný tým na 2. místě po ZČ</v>
      </c>
    </row>
    <row r="624" spans="1:9" ht="12.75" customHeight="1">
      <c r="A624" s="346" t="str">
        <f>'2.liga'!A61</f>
        <v>2.Liga</v>
      </c>
      <c r="B624" s="55">
        <f>'2.liga'!B61</f>
        <v>61059</v>
      </c>
      <c r="C624" s="55">
        <f>'2.liga'!C61</f>
        <v>15</v>
      </c>
      <c r="D624" s="55" t="str">
        <f>'2.liga'!D61</f>
        <v>sobota</v>
      </c>
      <c r="E624" s="339">
        <f>'2.liga'!E61</f>
        <v>44268</v>
      </c>
      <c r="F624" s="342">
        <f>'2.liga'!F61</f>
        <v>0</v>
      </c>
      <c r="G624" s="55" t="str">
        <f>'2.liga'!G61</f>
        <v>nadstavbová část</v>
      </c>
      <c r="H624" s="55" t="str">
        <f>'2.liga'!H61</f>
        <v>umístěný tým na 8. místě po ZČ</v>
      </c>
      <c r="I624" s="55" t="str">
        <f>'2.liga'!I61</f>
        <v>umístěný tým na 5. místě po ZČ</v>
      </c>
    </row>
    <row r="625" spans="1:9" ht="12.75" customHeight="1">
      <c r="A625" s="346" t="str">
        <f>'2.liga'!A62</f>
        <v>2.Liga</v>
      </c>
      <c r="B625" s="55">
        <f>'2.liga'!B62</f>
        <v>61060</v>
      </c>
      <c r="C625" s="55">
        <f>'2.liga'!C62</f>
        <v>15</v>
      </c>
      <c r="D625" s="55" t="str">
        <f>'2.liga'!D62</f>
        <v>sobota</v>
      </c>
      <c r="E625" s="339">
        <f>'2.liga'!E62</f>
        <v>44268</v>
      </c>
      <c r="F625" s="342">
        <f>'2.liga'!F62</f>
        <v>0</v>
      </c>
      <c r="G625" s="55" t="str">
        <f>'2.liga'!G62</f>
        <v>nadstavbová část</v>
      </c>
      <c r="H625" s="55" t="str">
        <f>'2.liga'!H62</f>
        <v>umístěný tým na 7. místě po ZČ</v>
      </c>
      <c r="I625" s="55" t="str">
        <f>'2.liga'!I62</f>
        <v>umístěný tým na 6. místě po ZČ</v>
      </c>
    </row>
    <row r="626" spans="1:9" ht="12.75" customHeight="1">
      <c r="A626" s="284" t="str">
        <f>SŽ!A49</f>
        <v>SŽ</v>
      </c>
      <c r="B626" s="244">
        <f>SŽ!B49</f>
        <v>67057</v>
      </c>
      <c r="C626" s="244">
        <f>SŽ!C49</f>
        <v>12</v>
      </c>
      <c r="D626" s="261" t="str">
        <f>SŽ!D49</f>
        <v>sobota</v>
      </c>
      <c r="E626" s="245">
        <f>SŽ!E49</f>
        <v>44268</v>
      </c>
      <c r="F626" s="348">
        <f>SŽ!F49</f>
        <v>0.39583333333333331</v>
      </c>
      <c r="G626" s="250" t="str">
        <f>SŽ!G49</f>
        <v>PARDUBICE - Polabiny</v>
      </c>
      <c r="H626" s="251" t="str">
        <f>SŽ!H49</f>
        <v>HBC Autosklo-H.A.K. Pardubice - modří</v>
      </c>
      <c r="I626" s="251" t="str">
        <f>SŽ!I49</f>
        <v>HBC Autosklo-H.A.K. Pardubice - bílí</v>
      </c>
    </row>
    <row r="627" spans="1:9" ht="12.75" customHeight="1">
      <c r="A627" s="284" t="str">
        <f>SŽ!A52</f>
        <v>SŽ</v>
      </c>
      <c r="B627" s="244">
        <f>SŽ!B52</f>
        <v>67060</v>
      </c>
      <c r="C627" s="244">
        <f>SŽ!C52</f>
        <v>12</v>
      </c>
      <c r="D627" s="261" t="str">
        <f>SŽ!D52</f>
        <v>sobota</v>
      </c>
      <c r="E627" s="245">
        <f>SŽ!E52</f>
        <v>44268</v>
      </c>
      <c r="F627" s="348">
        <f>SŽ!F52</f>
        <v>0.39583333333333331</v>
      </c>
      <c r="G627" s="250" t="str">
        <f>SŽ!G52</f>
        <v>PARDUBICE - Svítkov</v>
      </c>
      <c r="H627" s="251" t="str">
        <f>SŽ!H52</f>
        <v>HBC Svítkov Stars Pardubice</v>
      </c>
      <c r="I627" s="247" t="str">
        <f>SŽ!I52</f>
        <v>TJ Sršni Svitavy</v>
      </c>
    </row>
    <row r="628" spans="1:9" ht="12.75" customHeight="1">
      <c r="A628" s="84" t="s">
        <v>117</v>
      </c>
      <c r="B628" s="55">
        <v>4140</v>
      </c>
      <c r="C628" s="55" t="s">
        <v>194</v>
      </c>
      <c r="D628" s="90" t="s">
        <v>12</v>
      </c>
      <c r="E628" s="98">
        <v>44268</v>
      </c>
      <c r="F628" s="223">
        <v>0.58333333333333337</v>
      </c>
      <c r="G628" s="44" t="s">
        <v>105</v>
      </c>
      <c r="H628" s="87" t="s">
        <v>17</v>
      </c>
      <c r="I628" s="87" t="s">
        <v>153</v>
      </c>
    </row>
    <row r="629" spans="1:9" ht="12.75" customHeight="1">
      <c r="A629" s="83" t="s">
        <v>107</v>
      </c>
      <c r="B629" s="44">
        <v>1106</v>
      </c>
      <c r="C629" s="44">
        <v>18</v>
      </c>
      <c r="D629" s="44" t="s">
        <v>12</v>
      </c>
      <c r="E629" s="61">
        <v>44268</v>
      </c>
      <c r="F629" s="223">
        <v>0.70833333333333337</v>
      </c>
      <c r="G629" s="44" t="s">
        <v>105</v>
      </c>
      <c r="H629" s="25" t="s">
        <v>17</v>
      </c>
      <c r="I629" s="25" t="s">
        <v>145</v>
      </c>
    </row>
    <row r="630" spans="1:9" ht="12.75" customHeight="1">
      <c r="A630" s="83" t="s">
        <v>107</v>
      </c>
      <c r="B630" s="44">
        <v>1104</v>
      </c>
      <c r="C630" s="44">
        <v>18</v>
      </c>
      <c r="D630" s="44" t="s">
        <v>12</v>
      </c>
      <c r="E630" s="61">
        <v>44268</v>
      </c>
      <c r="F630" s="223">
        <v>0.45833333333333331</v>
      </c>
      <c r="G630" s="230" t="s">
        <v>414</v>
      </c>
      <c r="H630" s="25" t="s">
        <v>44</v>
      </c>
      <c r="I630" s="25" t="s">
        <v>45</v>
      </c>
    </row>
    <row r="631" spans="1:9" ht="12.75" customHeight="1">
      <c r="A631" s="84" t="s">
        <v>117</v>
      </c>
      <c r="B631" s="90">
        <v>4010</v>
      </c>
      <c r="C631" s="90" t="s">
        <v>37</v>
      </c>
      <c r="D631" s="90" t="s">
        <v>12</v>
      </c>
      <c r="E631" s="98">
        <v>44268</v>
      </c>
      <c r="F631" s="223">
        <v>0.64583333333333337</v>
      </c>
      <c r="G631" s="230" t="s">
        <v>414</v>
      </c>
      <c r="H631" s="87" t="s">
        <v>44</v>
      </c>
      <c r="I631" s="87" t="s">
        <v>45</v>
      </c>
    </row>
    <row r="632" spans="1:9" ht="12.75" customHeight="1">
      <c r="A632" s="83" t="s">
        <v>107</v>
      </c>
      <c r="B632" s="44">
        <v>1108</v>
      </c>
      <c r="C632" s="44">
        <v>18</v>
      </c>
      <c r="D632" s="44" t="s">
        <v>12</v>
      </c>
      <c r="E632" s="61">
        <v>44268</v>
      </c>
      <c r="F632" s="223">
        <v>0.66666666666666663</v>
      </c>
      <c r="G632" s="232" t="s">
        <v>108</v>
      </c>
      <c r="H632" s="25" t="s">
        <v>109</v>
      </c>
      <c r="I632" s="25" t="s">
        <v>144</v>
      </c>
    </row>
    <row r="633" spans="1:9" ht="12.75" customHeight="1">
      <c r="A633" s="83" t="s">
        <v>107</v>
      </c>
      <c r="B633" s="44">
        <v>1103</v>
      </c>
      <c r="C633" s="44">
        <v>18</v>
      </c>
      <c r="D633" s="44" t="s">
        <v>12</v>
      </c>
      <c r="E633" s="61">
        <v>44268</v>
      </c>
      <c r="F633" s="223">
        <v>0.45833333333333331</v>
      </c>
      <c r="G633" s="44" t="s">
        <v>102</v>
      </c>
      <c r="H633" s="25" t="s">
        <v>158</v>
      </c>
      <c r="I633" s="25" t="s">
        <v>142</v>
      </c>
    </row>
    <row r="634" spans="1:9" ht="12.75" customHeight="1">
      <c r="A634" s="202" t="str">
        <f>'Liga žen'!A50</f>
        <v>Liga žen</v>
      </c>
      <c r="B634" s="1">
        <f>'Liga žen'!B50</f>
        <v>11038</v>
      </c>
      <c r="C634" s="1" t="str">
        <f>'Liga žen'!C50</f>
        <v>4X</v>
      </c>
      <c r="D634" s="1" t="str">
        <f>'Liga žen'!D50</f>
        <v>sobota</v>
      </c>
      <c r="E634" s="9">
        <f>'Liga žen'!E50</f>
        <v>44268</v>
      </c>
      <c r="F634" s="223">
        <f>'Liga žen'!F50</f>
        <v>0.55208333333333337</v>
      </c>
      <c r="G634" s="211" t="str">
        <f>'Liga žen'!G50</f>
        <v>PRAHA - Palmovka (asfalt)</v>
      </c>
      <c r="H634" s="232" t="str">
        <f>'Liga žen'!H50</f>
        <v>HBC Plzeň-Litice</v>
      </c>
      <c r="I634" s="232" t="str">
        <f>'Liga žen'!I50</f>
        <v>HBC JTEKT Svítkov Stars Pardubice</v>
      </c>
    </row>
    <row r="635" spans="1:9" ht="12.75" customHeight="1">
      <c r="A635" s="202" t="str">
        <f>'Liga žen'!A52</f>
        <v>Liga žen</v>
      </c>
      <c r="B635" s="1">
        <f>'Liga žen'!B52</f>
        <v>11040</v>
      </c>
      <c r="C635" s="1" t="str">
        <f>'Liga žen'!C52</f>
        <v>4X</v>
      </c>
      <c r="D635" s="1" t="str">
        <f>'Liga žen'!D52</f>
        <v>sobota</v>
      </c>
      <c r="E635" s="9">
        <f>'Liga žen'!E52</f>
        <v>44268</v>
      </c>
      <c r="F635" s="223">
        <f>'Liga žen'!F52</f>
        <v>0.58680555555555558</v>
      </c>
      <c r="G635" s="211" t="str">
        <f>'Liga žen'!G52</f>
        <v>PRAHA - Palmovka (asfalt)</v>
      </c>
      <c r="H635" s="232" t="str">
        <f>'Liga žen'!H52</f>
        <v>HC ŠD Písek</v>
      </c>
      <c r="I635" s="232" t="str">
        <f>'Liga žen'!I52</f>
        <v>HBK Kyjov</v>
      </c>
    </row>
    <row r="636" spans="1:9" ht="12.75" customHeight="1">
      <c r="A636" s="202" t="str">
        <f>'Liga žen'!A54</f>
        <v>Liga žen</v>
      </c>
      <c r="B636" s="1">
        <f>'Liga žen'!B54</f>
        <v>11042</v>
      </c>
      <c r="C636" s="1" t="str">
        <f>'Liga žen'!C54</f>
        <v>4X</v>
      </c>
      <c r="D636" s="1" t="str">
        <f>'Liga žen'!D54</f>
        <v>sobota</v>
      </c>
      <c r="E636" s="9">
        <f>'Liga žen'!E54</f>
        <v>44268</v>
      </c>
      <c r="F636" s="223">
        <f>'Liga žen'!F54</f>
        <v>0.625</v>
      </c>
      <c r="G636" s="211" t="str">
        <f>'Liga žen'!G54</f>
        <v>PRAHA - Palmovka (asfalt)</v>
      </c>
      <c r="H636" s="232" t="str">
        <f>'Liga žen'!H54</f>
        <v>HBC Autosklo - H.A.K. Pardubice</v>
      </c>
      <c r="I636" s="232" t="str">
        <f>'Liga žen'!I54</f>
        <v>HC ŠD Písek</v>
      </c>
    </row>
    <row r="637" spans="1:9" ht="12.75" customHeight="1">
      <c r="A637" s="202" t="str">
        <f>'Liga žen'!A56</f>
        <v>Liga žen</v>
      </c>
      <c r="B637" s="1">
        <f>'Liga žen'!B56</f>
        <v>11044</v>
      </c>
      <c r="C637" s="1" t="str">
        <f>'Liga žen'!C56</f>
        <v>4X</v>
      </c>
      <c r="D637" s="1" t="str">
        <f>'Liga žen'!D56</f>
        <v>sobota</v>
      </c>
      <c r="E637" s="9">
        <f>'Liga žen'!E56</f>
        <v>44268</v>
      </c>
      <c r="F637" s="223">
        <f>'Liga žen'!F56</f>
        <v>0.65972222222222221</v>
      </c>
      <c r="G637" s="211" t="str">
        <f>'Liga žen'!G56</f>
        <v>PRAHA - Palmovka (asfalt)</v>
      </c>
      <c r="H637" s="232" t="str">
        <f>'Liga žen'!H56</f>
        <v>TJ Lokomotiva Česká Třebová</v>
      </c>
      <c r="I637" s="232" t="str">
        <f>'Liga žen'!I56</f>
        <v>HBC Plzeň-Litice</v>
      </c>
    </row>
    <row r="638" spans="1:9" ht="12.75" customHeight="1">
      <c r="A638" s="202" t="str">
        <f>'Liga žen'!A58</f>
        <v>Liga žen</v>
      </c>
      <c r="B638" s="1">
        <f>'Liga žen'!B58</f>
        <v>11046</v>
      </c>
      <c r="C638" s="1" t="str">
        <f>'Liga žen'!C58</f>
        <v>4X</v>
      </c>
      <c r="D638" s="1" t="str">
        <f>'Liga žen'!D58</f>
        <v>sobota</v>
      </c>
      <c r="E638" s="9">
        <f>'Liga žen'!E58</f>
        <v>44268</v>
      </c>
      <c r="F638" s="223">
        <f>'Liga žen'!F58</f>
        <v>0.69791666666666663</v>
      </c>
      <c r="G638" s="211" t="str">
        <f>'Liga žen'!G58</f>
        <v>PRAHA - Palmovka (asfalt)</v>
      </c>
      <c r="H638" s="232" t="str">
        <f>'Liga žen'!H58</f>
        <v>HBK Kyjov</v>
      </c>
      <c r="I638" s="232" t="str">
        <f>'Liga žen'!I58</f>
        <v>SK Kelti 2008</v>
      </c>
    </row>
    <row r="639" spans="1:9" ht="12.75" customHeight="1">
      <c r="A639" s="202" t="str">
        <f>'Liga žen'!A60</f>
        <v>Liga žen</v>
      </c>
      <c r="B639" s="1">
        <f>'Liga žen'!B60</f>
        <v>11048</v>
      </c>
      <c r="C639" s="1" t="str">
        <f>'Liga žen'!C60</f>
        <v>4X</v>
      </c>
      <c r="D639" s="1" t="str">
        <f>'Liga žen'!D60</f>
        <v>sobota</v>
      </c>
      <c r="E639" s="9">
        <f>'Liga žen'!E60</f>
        <v>44268</v>
      </c>
      <c r="F639" s="223">
        <f>'Liga žen'!F60</f>
        <v>0.73263888888888884</v>
      </c>
      <c r="G639" s="211" t="str">
        <f>'Liga žen'!G60</f>
        <v>PRAHA - Palmovka (asfalt)</v>
      </c>
      <c r="H639" s="232" t="str">
        <f>'Liga žen'!H60</f>
        <v>HBC JTEKT Svítkov Stars Pardubice</v>
      </c>
      <c r="I639" s="232" t="str">
        <f>'Liga žen'!I60</f>
        <v>HBC Prachatice Highlanders</v>
      </c>
    </row>
    <row r="640" spans="1:9" ht="12.75" customHeight="1">
      <c r="A640" s="202" t="str">
        <f>'Liga žen'!A49</f>
        <v>Liga žen</v>
      </c>
      <c r="B640" s="1">
        <f>'Liga žen'!B49</f>
        <v>11037</v>
      </c>
      <c r="C640" s="1" t="str">
        <f>'Liga žen'!C49</f>
        <v>4X</v>
      </c>
      <c r="D640" s="1" t="str">
        <f>'Liga žen'!D49</f>
        <v>sobota</v>
      </c>
      <c r="E640" s="9">
        <f>'Liga žen'!E49</f>
        <v>44268</v>
      </c>
      <c r="F640" s="223">
        <f>'Liga žen'!F49</f>
        <v>0.55208333333333337</v>
      </c>
      <c r="G640" s="211" t="str">
        <f>'Liga žen'!G49</f>
        <v>PRAHA - Palmovka (plast)</v>
      </c>
      <c r="H640" s="232" t="str">
        <f>'Liga žen'!H49</f>
        <v>SK Kelti 2008</v>
      </c>
      <c r="I640" s="232" t="str">
        <f>'Liga žen'!I49</f>
        <v>HBC Autosklo - H.A.K. Pardubice</v>
      </c>
    </row>
    <row r="641" spans="1:9" ht="12.75" customHeight="1">
      <c r="A641" s="202" t="str">
        <f>'Liga žen'!A51</f>
        <v>Liga žen</v>
      </c>
      <c r="B641" s="1">
        <f>'Liga žen'!B51</f>
        <v>11039</v>
      </c>
      <c r="C641" s="1" t="str">
        <f>'Liga žen'!C51</f>
        <v>4X</v>
      </c>
      <c r="D641" s="1" t="str">
        <f>'Liga žen'!D51</f>
        <v>sobota</v>
      </c>
      <c r="E641" s="9">
        <f>'Liga žen'!E51</f>
        <v>44268</v>
      </c>
      <c r="F641" s="223">
        <f>'Liga žen'!F51</f>
        <v>0.58680555555555558</v>
      </c>
      <c r="G641" s="211" t="str">
        <f>'Liga žen'!G51</f>
        <v>PRAHA - Palmovka (plast)</v>
      </c>
      <c r="H641" s="232" t="str">
        <f>'Liga žen'!H51</f>
        <v>HBC Prachatice Highlanders</v>
      </c>
      <c r="I641" s="232" t="str">
        <f>'Liga žen'!I51</f>
        <v>TJ Lokomotiva Česká Třebová</v>
      </c>
    </row>
    <row r="642" spans="1:9" ht="12.75" customHeight="1">
      <c r="A642" s="202" t="str">
        <f>'Liga žen'!A53</f>
        <v>Liga žen</v>
      </c>
      <c r="B642" s="1">
        <f>'Liga žen'!B53</f>
        <v>11041</v>
      </c>
      <c r="C642" s="1" t="str">
        <f>'Liga žen'!C53</f>
        <v>4X</v>
      </c>
      <c r="D642" s="1" t="str">
        <f>'Liga žen'!D53</f>
        <v>sobota</v>
      </c>
      <c r="E642" s="9">
        <f>'Liga žen'!E53</f>
        <v>44268</v>
      </c>
      <c r="F642" s="223">
        <f>'Liga žen'!F53</f>
        <v>0.625</v>
      </c>
      <c r="G642" s="211" t="str">
        <f>'Liga žen'!G53</f>
        <v>PRAHA - Palmovka (plast)</v>
      </c>
      <c r="H642" s="232" t="str">
        <f>'Liga žen'!H53</f>
        <v>SK Kelti 2008</v>
      </c>
      <c r="I642" s="232" t="str">
        <f>'Liga žen'!I53</f>
        <v>HBC Prachatice Highlanders</v>
      </c>
    </row>
    <row r="643" spans="1:9" ht="12.75" customHeight="1">
      <c r="A643" s="202" t="str">
        <f>'Liga žen'!A55</f>
        <v>Liga žen</v>
      </c>
      <c r="B643" s="1">
        <f>'Liga žen'!B55</f>
        <v>11043</v>
      </c>
      <c r="C643" s="1" t="str">
        <f>'Liga žen'!C55</f>
        <v>4X</v>
      </c>
      <c r="D643" s="1" t="str">
        <f>'Liga žen'!D55</f>
        <v>sobota</v>
      </c>
      <c r="E643" s="9">
        <f>'Liga žen'!E55</f>
        <v>44268</v>
      </c>
      <c r="F643" s="223">
        <f>'Liga žen'!F55</f>
        <v>0.65972222222222221</v>
      </c>
      <c r="G643" s="211" t="str">
        <f>'Liga žen'!G55</f>
        <v>PRAHA - Palmovka (plast)</v>
      </c>
      <c r="H643" s="232" t="str">
        <f>'Liga žen'!H55</f>
        <v>HBC JTEKT Svítkov Stars Pardubice</v>
      </c>
      <c r="I643" s="232" t="str">
        <f>'Liga žen'!I55</f>
        <v>HBK Kyjov</v>
      </c>
    </row>
    <row r="644" spans="1:9" ht="12.75" customHeight="1">
      <c r="A644" s="202" t="str">
        <f>'Liga žen'!A57</f>
        <v>Liga žen</v>
      </c>
      <c r="B644" s="1">
        <f>'Liga žen'!B57</f>
        <v>11045</v>
      </c>
      <c r="C644" s="1" t="str">
        <f>'Liga žen'!C57</f>
        <v>4X</v>
      </c>
      <c r="D644" s="1" t="str">
        <f>'Liga žen'!D57</f>
        <v>sobota</v>
      </c>
      <c r="E644" s="9">
        <f>'Liga žen'!E57</f>
        <v>44268</v>
      </c>
      <c r="F644" s="223">
        <f>'Liga žen'!F57</f>
        <v>0.69791666666666663</v>
      </c>
      <c r="G644" s="211" t="str">
        <f>'Liga žen'!G57</f>
        <v>PRAHA - Palmovka (plast)</v>
      </c>
      <c r="H644" s="232" t="str">
        <f>'Liga žen'!H57</f>
        <v>HBC Autosklo - H.A.K. Pardubice</v>
      </c>
      <c r="I644" s="232" t="str">
        <f>'Liga žen'!I57</f>
        <v>TJ Lokomotiva Česká Třebová</v>
      </c>
    </row>
    <row r="645" spans="1:9" ht="12.75" customHeight="1">
      <c r="A645" s="202" t="str">
        <f>'Liga žen'!A59</f>
        <v>Liga žen</v>
      </c>
      <c r="B645" s="1">
        <f>'Liga žen'!B59</f>
        <v>11047</v>
      </c>
      <c r="C645" s="1" t="str">
        <f>'Liga žen'!C59</f>
        <v>4X</v>
      </c>
      <c r="D645" s="1" t="str">
        <f>'Liga žen'!D59</f>
        <v>sobota</v>
      </c>
      <c r="E645" s="9">
        <f>'Liga žen'!E59</f>
        <v>44268</v>
      </c>
      <c r="F645" s="223">
        <f>'Liga žen'!F59</f>
        <v>0.73263888888888884</v>
      </c>
      <c r="G645" s="211" t="str">
        <f>'Liga žen'!G59</f>
        <v>PRAHA - Palmovka (plast)</v>
      </c>
      <c r="H645" s="232" t="str">
        <f>'Liga žen'!H59</f>
        <v>HBC Plzeň-Litice</v>
      </c>
      <c r="I645" s="232" t="str">
        <f>'Liga žen'!I59</f>
        <v>HC ŠD Písek</v>
      </c>
    </row>
    <row r="646" spans="1:9" ht="12.75" customHeight="1">
      <c r="A646" s="84" t="s">
        <v>117</v>
      </c>
      <c r="B646" s="55">
        <v>4106</v>
      </c>
      <c r="C646" s="55" t="s">
        <v>191</v>
      </c>
      <c r="D646" s="90" t="s">
        <v>12</v>
      </c>
      <c r="E646" s="98">
        <v>44268</v>
      </c>
      <c r="F646" s="223">
        <v>0.45833333333333331</v>
      </c>
      <c r="G646" s="1" t="s">
        <v>103</v>
      </c>
      <c r="H646" s="232" t="s">
        <v>201</v>
      </c>
      <c r="I646" s="87" t="s">
        <v>157</v>
      </c>
    </row>
    <row r="647" spans="1:9" ht="12.75" customHeight="1">
      <c r="A647" s="84" t="s">
        <v>117</v>
      </c>
      <c r="B647" s="55">
        <v>4136</v>
      </c>
      <c r="C647" s="55" t="s">
        <v>194</v>
      </c>
      <c r="D647" s="90" t="s">
        <v>12</v>
      </c>
      <c r="E647" s="98">
        <v>44268</v>
      </c>
      <c r="F647" s="223">
        <v>0.54166666666666663</v>
      </c>
      <c r="G647" s="90" t="s">
        <v>164</v>
      </c>
      <c r="H647" s="87" t="s">
        <v>155</v>
      </c>
      <c r="I647" s="87" t="s">
        <v>152</v>
      </c>
    </row>
    <row r="648" spans="1:9" ht="12.75" customHeight="1">
      <c r="A648" s="23" t="s">
        <v>51</v>
      </c>
      <c r="B648" s="1">
        <v>5061</v>
      </c>
      <c r="C648" s="1">
        <v>13</v>
      </c>
      <c r="D648" s="1" t="s">
        <v>15</v>
      </c>
      <c r="E648" s="9">
        <v>44269</v>
      </c>
      <c r="F648" s="221">
        <v>0.45833333333333331</v>
      </c>
      <c r="G648" s="232" t="s">
        <v>215</v>
      </c>
      <c r="H648" s="232" t="s">
        <v>207</v>
      </c>
      <c r="I648" s="232" t="s">
        <v>158</v>
      </c>
    </row>
    <row r="649" spans="1:9" ht="12.75" customHeight="1">
      <c r="A649" s="84" t="s">
        <v>117</v>
      </c>
      <c r="B649" s="90">
        <v>4143</v>
      </c>
      <c r="C649" s="90" t="s">
        <v>189</v>
      </c>
      <c r="D649" s="93" t="s">
        <v>15</v>
      </c>
      <c r="E649" s="94">
        <v>44269</v>
      </c>
      <c r="F649" s="223">
        <v>0.45833333333333331</v>
      </c>
      <c r="G649" s="90" t="s">
        <v>162</v>
      </c>
      <c r="H649" s="87" t="s">
        <v>156</v>
      </c>
      <c r="I649" s="87" t="s">
        <v>152</v>
      </c>
    </row>
    <row r="650" spans="1:9" ht="12.75" customHeight="1">
      <c r="A650" s="347" t="str">
        <f>Regionka!A58</f>
        <v>RHbL</v>
      </c>
      <c r="B650" s="55">
        <f>Regionka!B58</f>
        <v>62054</v>
      </c>
      <c r="C650" s="55">
        <f>Regionka!C58</f>
        <v>14</v>
      </c>
      <c r="D650" s="55" t="str">
        <f>Regionka!D58</f>
        <v>neděle</v>
      </c>
      <c r="E650" s="339">
        <f>Regionka!E58</f>
        <v>44269</v>
      </c>
      <c r="F650" s="342">
        <f>Regionka!F58</f>
        <v>0.54166666666666663</v>
      </c>
      <c r="G650" s="55" t="str">
        <f>Regionka!G58</f>
        <v>ČESKÁ TŘEBOVÁ</v>
      </c>
      <c r="H650" s="55" t="str">
        <f>Regionka!H58</f>
        <v>TJ Lokomotiva Česká Třebová B</v>
      </c>
      <c r="I650" s="55" t="str">
        <f>Regionka!I58</f>
        <v>TJ Sršni Svitavy</v>
      </c>
    </row>
    <row r="651" spans="1:9" ht="12.75" customHeight="1">
      <c r="A651" s="83" t="s">
        <v>107</v>
      </c>
      <c r="B651" s="44">
        <v>1112</v>
      </c>
      <c r="C651" s="44">
        <v>19</v>
      </c>
      <c r="D651" s="93" t="str">
        <f>TEXT(E651,"DDDD")</f>
        <v>neděle</v>
      </c>
      <c r="E651" s="94">
        <v>44269</v>
      </c>
      <c r="F651" s="223">
        <v>0.5</v>
      </c>
      <c r="G651" s="44" t="s">
        <v>114</v>
      </c>
      <c r="H651" s="25" t="s">
        <v>110</v>
      </c>
      <c r="I651" s="25" t="s">
        <v>145</v>
      </c>
    </row>
    <row r="652" spans="1:9" ht="12.75" customHeight="1">
      <c r="A652" s="23" t="s">
        <v>58</v>
      </c>
      <c r="B652" s="1">
        <v>5246</v>
      </c>
      <c r="C652" s="1">
        <v>10</v>
      </c>
      <c r="D652" s="1" t="s">
        <v>15</v>
      </c>
      <c r="E652" s="9">
        <v>44269</v>
      </c>
      <c r="F652" s="221">
        <v>0.58333333333333337</v>
      </c>
      <c r="G652" s="92" t="s">
        <v>163</v>
      </c>
      <c r="H652" s="87" t="s">
        <v>153</v>
      </c>
      <c r="I652" s="87" t="s">
        <v>377</v>
      </c>
    </row>
    <row r="653" spans="1:9" ht="12.75" customHeight="1">
      <c r="A653" s="347" t="str">
        <f>Regionka!A57</f>
        <v>RHbL</v>
      </c>
      <c r="B653" s="55">
        <f>Regionka!B57</f>
        <v>62053</v>
      </c>
      <c r="C653" s="55">
        <f>Regionka!C57</f>
        <v>14</v>
      </c>
      <c r="D653" s="55" t="str">
        <f>Regionka!D57</f>
        <v>neděle</v>
      </c>
      <c r="E653" s="339">
        <f>Regionka!E57</f>
        <v>44269</v>
      </c>
      <c r="F653" s="342">
        <f>Regionka!F57</f>
        <v>0.70833333333333337</v>
      </c>
      <c r="G653" s="91" t="str">
        <f>Regionka!G57</f>
        <v>HEŘMANŮV MĚSTEC</v>
      </c>
      <c r="H653" s="55" t="str">
        <f>Regionka!H57</f>
        <v>Ježci Heřmanův Městec B</v>
      </c>
      <c r="I653" s="55" t="str">
        <f>Regionka!I57</f>
        <v>HBC Autosklo-H.A.K. Pardubice D</v>
      </c>
    </row>
    <row r="654" spans="1:9" ht="12.75" customHeight="1">
      <c r="A654" s="83" t="s">
        <v>107</v>
      </c>
      <c r="B654" s="44">
        <v>1113</v>
      </c>
      <c r="C654" s="44">
        <v>19</v>
      </c>
      <c r="D654" s="93" t="str">
        <f>TEXT(E654,"DDDD")</f>
        <v>neděle</v>
      </c>
      <c r="E654" s="94">
        <v>44269</v>
      </c>
      <c r="F654" s="223">
        <v>0.54166666666666663</v>
      </c>
      <c r="G654" s="44" t="s">
        <v>112</v>
      </c>
      <c r="H654" s="25" t="s">
        <v>113</v>
      </c>
      <c r="I654" s="25" t="s">
        <v>109</v>
      </c>
    </row>
    <row r="655" spans="1:9" ht="12.75" customHeight="1">
      <c r="A655" s="23" t="s">
        <v>58</v>
      </c>
      <c r="B655" s="1">
        <v>5248</v>
      </c>
      <c r="C655" s="1">
        <v>10</v>
      </c>
      <c r="D655" s="1" t="s">
        <v>15</v>
      </c>
      <c r="E655" s="9">
        <v>44269</v>
      </c>
      <c r="F655" s="221">
        <v>0.58333333333333337</v>
      </c>
      <c r="G655" s="232" t="s">
        <v>149</v>
      </c>
      <c r="H655" s="87" t="s">
        <v>145</v>
      </c>
      <c r="I655" s="87" t="s">
        <v>204</v>
      </c>
    </row>
    <row r="656" spans="1:9" ht="12.75" customHeight="1">
      <c r="A656" s="23" t="s">
        <v>58</v>
      </c>
      <c r="B656" s="1">
        <v>5247</v>
      </c>
      <c r="C656" s="1">
        <v>10</v>
      </c>
      <c r="D656" s="1" t="s">
        <v>15</v>
      </c>
      <c r="E656" s="9">
        <v>44269</v>
      </c>
      <c r="F656" s="221">
        <v>0.54166666666666663</v>
      </c>
      <c r="G656" s="232" t="s">
        <v>210</v>
      </c>
      <c r="H656" s="87" t="s">
        <v>205</v>
      </c>
      <c r="I656" s="87" t="s">
        <v>155</v>
      </c>
    </row>
    <row r="657" spans="1:9" ht="12.75" customHeight="1">
      <c r="A657" s="83" t="s">
        <v>107</v>
      </c>
      <c r="B657" s="44">
        <v>1110</v>
      </c>
      <c r="C657" s="44">
        <v>19</v>
      </c>
      <c r="D657" s="93" t="str">
        <f>TEXT(E657,"DDDD")</f>
        <v>neděle</v>
      </c>
      <c r="E657" s="94">
        <v>44269</v>
      </c>
      <c r="F657" s="223">
        <v>0.45833333333333331</v>
      </c>
      <c r="G657" s="44" t="s">
        <v>148</v>
      </c>
      <c r="H657" s="25" t="s">
        <v>142</v>
      </c>
      <c r="I657" s="25" t="s">
        <v>44</v>
      </c>
    </row>
    <row r="658" spans="1:9" ht="12.75" customHeight="1">
      <c r="A658" s="83" t="s">
        <v>107</v>
      </c>
      <c r="B658" s="44">
        <v>1114</v>
      </c>
      <c r="C658" s="44">
        <v>19</v>
      </c>
      <c r="D658" s="93" t="str">
        <f>TEXT(E658,"DDDD")</f>
        <v>neděle</v>
      </c>
      <c r="E658" s="94">
        <v>44269</v>
      </c>
      <c r="F658" s="223">
        <v>0.45833333333333331</v>
      </c>
      <c r="G658" s="44" t="s">
        <v>106</v>
      </c>
      <c r="H658" s="25" t="s">
        <v>144</v>
      </c>
      <c r="I658" s="25" t="s">
        <v>143</v>
      </c>
    </row>
    <row r="659" spans="1:9" ht="12.75" customHeight="1">
      <c r="A659" s="23" t="s">
        <v>58</v>
      </c>
      <c r="B659" s="1">
        <v>5204</v>
      </c>
      <c r="C659" s="1">
        <v>1</v>
      </c>
      <c r="D659" s="228" t="s">
        <v>15</v>
      </c>
      <c r="E659" s="229">
        <v>44269</v>
      </c>
      <c r="F659" s="237" t="s">
        <v>477</v>
      </c>
      <c r="G659" s="232" t="s">
        <v>106</v>
      </c>
      <c r="H659" s="87" t="s">
        <v>144</v>
      </c>
      <c r="I659" s="87" t="s">
        <v>203</v>
      </c>
    </row>
    <row r="660" spans="1:9" ht="12.75" customHeight="1">
      <c r="A660" s="304" t="str">
        <f>MŽ!A41</f>
        <v>MŽ</v>
      </c>
      <c r="B660" s="321">
        <f>MŽ!B41</f>
        <v>0</v>
      </c>
      <c r="C660" s="321">
        <f>MŽ!C41</f>
        <v>6</v>
      </c>
      <c r="D660" s="321" t="str">
        <f>MŽ!D41</f>
        <v>neděle</v>
      </c>
      <c r="E660" s="322">
        <f>MŽ!E41</f>
        <v>44269</v>
      </c>
      <c r="F660" s="358">
        <f>MŽ!F41</f>
        <v>0</v>
      </c>
      <c r="G660" s="321" t="str">
        <f>MŽ!G41</f>
        <v>PARDUBICE - Svítkov</v>
      </c>
      <c r="H660" s="279">
        <f>MŽ!H41</f>
        <v>0</v>
      </c>
      <c r="I660" s="279">
        <f>MŽ!I41</f>
        <v>0</v>
      </c>
    </row>
    <row r="661" spans="1:9" ht="12.75" customHeight="1">
      <c r="A661" s="83" t="s">
        <v>107</v>
      </c>
      <c r="B661" s="44">
        <v>1111</v>
      </c>
      <c r="C661" s="44">
        <v>19</v>
      </c>
      <c r="D661" s="93" t="str">
        <f>TEXT(E661,"DDDD")</f>
        <v>neděle</v>
      </c>
      <c r="E661" s="94">
        <v>44269</v>
      </c>
      <c r="F661" s="223">
        <v>0.45833333333333331</v>
      </c>
      <c r="G661" s="44" t="s">
        <v>105</v>
      </c>
      <c r="H661" s="25" t="s">
        <v>17</v>
      </c>
      <c r="I661" s="25" t="s">
        <v>111</v>
      </c>
    </row>
    <row r="662" spans="1:9" ht="12.75" customHeight="1">
      <c r="A662" s="84" t="s">
        <v>117</v>
      </c>
      <c r="B662" s="90">
        <v>4148</v>
      </c>
      <c r="C662" s="90" t="s">
        <v>189</v>
      </c>
      <c r="D662" s="93" t="s">
        <v>15</v>
      </c>
      <c r="E662" s="94">
        <v>44269</v>
      </c>
      <c r="F662" s="223">
        <v>0.5625</v>
      </c>
      <c r="G662" s="44" t="s">
        <v>105</v>
      </c>
      <c r="H662" s="87" t="s">
        <v>17</v>
      </c>
      <c r="I662" s="87" t="s">
        <v>154</v>
      </c>
    </row>
    <row r="663" spans="1:9" ht="12.75" customHeight="1">
      <c r="A663" s="23" t="s">
        <v>51</v>
      </c>
      <c r="B663" s="1">
        <v>5062</v>
      </c>
      <c r="C663" s="1">
        <v>13</v>
      </c>
      <c r="D663" s="1" t="s">
        <v>15</v>
      </c>
      <c r="E663" s="9">
        <v>44269</v>
      </c>
      <c r="F663" s="221">
        <v>0.625</v>
      </c>
      <c r="G663" s="232" t="s">
        <v>216</v>
      </c>
      <c r="H663" s="232" t="s">
        <v>208</v>
      </c>
      <c r="I663" s="232" t="s">
        <v>201</v>
      </c>
    </row>
    <row r="664" spans="1:9" ht="12.75" customHeight="1">
      <c r="A664" s="84" t="s">
        <v>117</v>
      </c>
      <c r="B664" s="55">
        <v>4113</v>
      </c>
      <c r="C664" s="55" t="s">
        <v>193</v>
      </c>
      <c r="D664" s="93" t="s">
        <v>15</v>
      </c>
      <c r="E664" s="94">
        <v>44269</v>
      </c>
      <c r="F664" s="223">
        <v>0.45833333333333331</v>
      </c>
      <c r="G664" s="230" t="s">
        <v>414</v>
      </c>
      <c r="H664" s="87" t="s">
        <v>44</v>
      </c>
      <c r="I664" s="87" t="s">
        <v>157</v>
      </c>
    </row>
    <row r="665" spans="1:9" ht="12.75" customHeight="1">
      <c r="A665" s="23" t="s">
        <v>51</v>
      </c>
      <c r="B665" s="1">
        <v>5063</v>
      </c>
      <c r="C665" s="1">
        <v>13</v>
      </c>
      <c r="D665" s="1" t="s">
        <v>15</v>
      </c>
      <c r="E665" s="9">
        <v>44269</v>
      </c>
      <c r="F665" s="221">
        <v>0.5625</v>
      </c>
      <c r="G665" s="230" t="s">
        <v>414</v>
      </c>
      <c r="H665" s="232" t="s">
        <v>44</v>
      </c>
      <c r="I665" s="232" t="s">
        <v>143</v>
      </c>
    </row>
    <row r="666" spans="1:9" ht="12.75" customHeight="1">
      <c r="A666" s="347" t="str">
        <f>Regionka!A60</f>
        <v>RHbL</v>
      </c>
      <c r="B666" s="55">
        <f>Regionka!B60</f>
        <v>62056</v>
      </c>
      <c r="C666" s="55">
        <f>Regionka!C60</f>
        <v>14</v>
      </c>
      <c r="D666" s="55" t="str">
        <f>Regionka!D60</f>
        <v>neděle</v>
      </c>
      <c r="E666" s="339">
        <f>Regionka!E60</f>
        <v>44269</v>
      </c>
      <c r="F666" s="342">
        <f>Regionka!F60</f>
        <v>0.60416666666666663</v>
      </c>
      <c r="G666" s="91" t="str">
        <f>Regionka!G60</f>
        <v>PŘELOUČ</v>
      </c>
      <c r="H666" s="55" t="str">
        <f>Regionka!H60</f>
        <v>HC Jestřábi Přelouč B</v>
      </c>
      <c r="I666" s="55" t="str">
        <f>Regionka!I60</f>
        <v>HBC Jokerit Chrudim</v>
      </c>
    </row>
    <row r="667" spans="1:9" ht="12.75" customHeight="1">
      <c r="A667" s="347" t="str">
        <f>Regionka!A59</f>
        <v>RHbL</v>
      </c>
      <c r="B667" s="55">
        <f>Regionka!B59</f>
        <v>62055</v>
      </c>
      <c r="C667" s="55">
        <f>Regionka!C59</f>
        <v>14</v>
      </c>
      <c r="D667" s="55" t="str">
        <f>Regionka!D59</f>
        <v>neděle</v>
      </c>
      <c r="E667" s="339">
        <f>Regionka!E59</f>
        <v>44269</v>
      </c>
      <c r="F667" s="342">
        <f>Regionka!F59</f>
        <v>0.70833333333333337</v>
      </c>
      <c r="G667" s="91" t="str">
        <f>Regionka!G59</f>
        <v>PŘELOUČ</v>
      </c>
      <c r="H667" s="55" t="str">
        <f>Regionka!H59</f>
        <v>HBC Opatovice nad Labem</v>
      </c>
      <c r="I667" s="55" t="str">
        <f>Regionka!I59</f>
        <v>Delta Pardubice</v>
      </c>
    </row>
    <row r="668" spans="1:9" ht="12.75" customHeight="1">
      <c r="A668" s="23" t="s">
        <v>51</v>
      </c>
      <c r="B668" s="1">
        <v>5064</v>
      </c>
      <c r="C668" s="1">
        <v>13</v>
      </c>
      <c r="D668" s="1" t="s">
        <v>15</v>
      </c>
      <c r="E668" s="9">
        <v>44269</v>
      </c>
      <c r="F668" s="221">
        <v>0.54166666666666663</v>
      </c>
      <c r="G668" s="232" t="s">
        <v>195</v>
      </c>
      <c r="H668" s="232" t="s">
        <v>196</v>
      </c>
      <c r="I668" s="232" t="s">
        <v>17</v>
      </c>
    </row>
    <row r="669" spans="1:9" ht="12.75" customHeight="1">
      <c r="A669" s="304" t="str">
        <f>MŽ!A42</f>
        <v>MŽ</v>
      </c>
      <c r="B669" s="332">
        <f>MŽ!B42</f>
        <v>0</v>
      </c>
      <c r="C669" s="332">
        <f>MŽ!C42</f>
        <v>6</v>
      </c>
      <c r="D669" s="332" t="str">
        <f>MŽ!D42</f>
        <v>neděle</v>
      </c>
      <c r="E669" s="322">
        <f>MŽ!E42</f>
        <v>44269</v>
      </c>
      <c r="F669" s="357">
        <f>MŽ!F42</f>
        <v>0</v>
      </c>
      <c r="G669" s="332" t="str">
        <f>MŽ!G42</f>
        <v>SVITAVY - zimn. st.</v>
      </c>
      <c r="H669" s="261">
        <f>MŽ!H42</f>
        <v>0</v>
      </c>
      <c r="I669" s="261">
        <f>MŽ!I42</f>
        <v>0</v>
      </c>
    </row>
    <row r="670" spans="1:9" ht="12.75" customHeight="1">
      <c r="A670" s="83" t="s">
        <v>107</v>
      </c>
      <c r="B670" s="44">
        <v>1109</v>
      </c>
      <c r="C670" s="44">
        <v>19</v>
      </c>
      <c r="D670" s="93" t="str">
        <f>TEXT(E670,"DDDD")</f>
        <v>neděle</v>
      </c>
      <c r="E670" s="94">
        <v>44269</v>
      </c>
      <c r="F670" s="223">
        <v>0.47916666666666669</v>
      </c>
      <c r="G670" s="44" t="s">
        <v>104</v>
      </c>
      <c r="H670" s="25" t="s">
        <v>45</v>
      </c>
      <c r="I670" s="25" t="s">
        <v>158</v>
      </c>
    </row>
    <row r="671" spans="1:9" ht="12.75" customHeight="1">
      <c r="A671" s="84" t="s">
        <v>117</v>
      </c>
      <c r="B671" s="55">
        <v>4001</v>
      </c>
      <c r="C671" s="55" t="s">
        <v>35</v>
      </c>
      <c r="D671" s="93" t="s">
        <v>15</v>
      </c>
      <c r="E671" s="94">
        <v>44269</v>
      </c>
      <c r="F671" s="223">
        <v>0.58333333333333337</v>
      </c>
      <c r="G671" s="44" t="s">
        <v>104</v>
      </c>
      <c r="H671" s="25" t="s">
        <v>45</v>
      </c>
      <c r="I671" s="25" t="s">
        <v>158</v>
      </c>
    </row>
    <row r="672" spans="1:9" ht="12.75" customHeight="1">
      <c r="A672" s="297" t="str">
        <f>MŽ!A43</f>
        <v>přípravky</v>
      </c>
      <c r="B672" s="298">
        <f>MŽ!B43</f>
        <v>0</v>
      </c>
      <c r="C672" s="298">
        <f>MŽ!C43</f>
        <v>0</v>
      </c>
      <c r="D672" s="298" t="str">
        <f>MŽ!D43</f>
        <v>sobota</v>
      </c>
      <c r="E672" s="299">
        <f>MŽ!E43</f>
        <v>44275</v>
      </c>
      <c r="F672" s="349">
        <f>MŽ!F43</f>
        <v>0</v>
      </c>
      <c r="G672" s="261">
        <f>MŽ!G43</f>
        <v>0</v>
      </c>
      <c r="H672" s="261">
        <f>MŽ!H43</f>
        <v>0</v>
      </c>
      <c r="I672" s="261">
        <f>MŽ!I43</f>
        <v>0</v>
      </c>
    </row>
    <row r="673" spans="1:9" ht="12.75" customHeight="1">
      <c r="A673" s="284" t="str">
        <f>SŽ!A55</f>
        <v>SŽ</v>
      </c>
      <c r="B673" s="244">
        <f>SŽ!B55</f>
        <v>67063</v>
      </c>
      <c r="C673" s="244">
        <f>SŽ!C55</f>
        <v>13</v>
      </c>
      <c r="D673" s="261" t="str">
        <f>SŽ!D55</f>
        <v>sobota</v>
      </c>
      <c r="E673" s="245">
        <f>SŽ!E55</f>
        <v>44275</v>
      </c>
      <c r="F673" s="348">
        <f>SŽ!F55</f>
        <v>0.39583333333333331</v>
      </c>
      <c r="G673" s="366">
        <f>SŽ!G55</f>
        <v>0</v>
      </c>
      <c r="H673" s="251" t="str">
        <f>SŽ!H55</f>
        <v>HBC Rangers Opočno</v>
      </c>
      <c r="I673" s="247" t="str">
        <f>SŽ!I55</f>
        <v>SK Hokejbal Letohrad</v>
      </c>
    </row>
    <row r="674" spans="1:9" ht="12.75" customHeight="1">
      <c r="A674" s="84" t="s">
        <v>117</v>
      </c>
      <c r="B674" s="90">
        <v>4217</v>
      </c>
      <c r="C674" s="90" t="s">
        <v>185</v>
      </c>
      <c r="D674" s="90" t="s">
        <v>12</v>
      </c>
      <c r="E674" s="98">
        <v>44275</v>
      </c>
      <c r="F674" s="223">
        <v>0.5</v>
      </c>
      <c r="G674" s="90" t="s">
        <v>162</v>
      </c>
      <c r="H674" s="87" t="s">
        <v>156</v>
      </c>
      <c r="I674" s="87" t="s">
        <v>113</v>
      </c>
    </row>
    <row r="675" spans="1:9" ht="12.75" customHeight="1">
      <c r="A675" s="284" t="str">
        <f>SŽ!A56</f>
        <v>SŽ</v>
      </c>
      <c r="B675" s="244">
        <f>SŽ!B56</f>
        <v>67064</v>
      </c>
      <c r="C675" s="244">
        <f>SŽ!C56</f>
        <v>13</v>
      </c>
      <c r="D675" s="261" t="str">
        <f>SŽ!D56</f>
        <v>sobota</v>
      </c>
      <c r="E675" s="245">
        <f>SŽ!E56</f>
        <v>44275</v>
      </c>
      <c r="F675" s="348">
        <f>SŽ!F56</f>
        <v>0.41666666666666669</v>
      </c>
      <c r="G675" s="92" t="str">
        <f>SŽ!G56</f>
        <v>HEŘMANŮV MĚSTEC</v>
      </c>
      <c r="H675" s="247" t="str">
        <f>SŽ!H56</f>
        <v>Ježci Heřmanův Městec</v>
      </c>
      <c r="I675" s="251" t="str">
        <f>SŽ!I56</f>
        <v>HBC Autosklo-H.A.K. Pardubice - bílí</v>
      </c>
    </row>
    <row r="676" spans="1:9" ht="12.75" customHeight="1">
      <c r="A676" s="84" t="s">
        <v>117</v>
      </c>
      <c r="B676" s="90">
        <v>4248</v>
      </c>
      <c r="C676" s="90" t="s">
        <v>178</v>
      </c>
      <c r="D676" s="90" t="s">
        <v>12</v>
      </c>
      <c r="E676" s="98">
        <v>44275</v>
      </c>
      <c r="F676" s="223">
        <v>0.54166666666666663</v>
      </c>
      <c r="G676" s="90" t="s">
        <v>163</v>
      </c>
      <c r="H676" s="87" t="s">
        <v>153</v>
      </c>
      <c r="I676" s="87" t="s">
        <v>155</v>
      </c>
    </row>
    <row r="677" spans="1:9" ht="12.75" customHeight="1">
      <c r="A677" s="84" t="s">
        <v>117</v>
      </c>
      <c r="B677" s="90">
        <v>4119</v>
      </c>
      <c r="C677" s="90" t="s">
        <v>187</v>
      </c>
      <c r="D677" s="90" t="s">
        <v>12</v>
      </c>
      <c r="E677" s="98">
        <v>44275</v>
      </c>
      <c r="F677" s="223">
        <v>0.45833333333333331</v>
      </c>
      <c r="G677" s="44" t="s">
        <v>150</v>
      </c>
      <c r="H677" s="87" t="s">
        <v>143</v>
      </c>
      <c r="I677" s="87" t="s">
        <v>111</v>
      </c>
    </row>
    <row r="678" spans="1:9" ht="12.75" customHeight="1">
      <c r="A678" s="83" t="s">
        <v>107</v>
      </c>
      <c r="B678" s="44">
        <v>1117</v>
      </c>
      <c r="C678" s="44">
        <v>20</v>
      </c>
      <c r="D678" s="44" t="s">
        <v>12</v>
      </c>
      <c r="E678" s="61">
        <v>44275</v>
      </c>
      <c r="F678" s="223">
        <v>0.58333333333333337</v>
      </c>
      <c r="G678" s="44" t="s">
        <v>150</v>
      </c>
      <c r="H678" s="25" t="s">
        <v>143</v>
      </c>
      <c r="I678" s="25" t="s">
        <v>111</v>
      </c>
    </row>
    <row r="679" spans="1:9" ht="12.75" customHeight="1">
      <c r="A679" s="83" t="s">
        <v>107</v>
      </c>
      <c r="B679" s="44">
        <v>1115</v>
      </c>
      <c r="C679" s="44">
        <v>20</v>
      </c>
      <c r="D679" s="44" t="s">
        <v>12</v>
      </c>
      <c r="E679" s="61">
        <v>44275</v>
      </c>
      <c r="F679" s="223">
        <v>0.54166666666666663</v>
      </c>
      <c r="G679" s="44" t="s">
        <v>148</v>
      </c>
      <c r="H679" s="25" t="s">
        <v>142</v>
      </c>
      <c r="I679" s="25" t="s">
        <v>113</v>
      </c>
    </row>
    <row r="680" spans="1:9" ht="12.75" customHeight="1">
      <c r="A680" s="346" t="str">
        <f>'2.liga'!A63</f>
        <v>2.Liga</v>
      </c>
      <c r="B680" s="55">
        <f>'2.liga'!B63</f>
        <v>61061</v>
      </c>
      <c r="C680" s="55">
        <f>'2.liga'!C63</f>
        <v>16</v>
      </c>
      <c r="D680" s="55" t="str">
        <f>'2.liga'!D63</f>
        <v>sobota</v>
      </c>
      <c r="E680" s="339">
        <f>'2.liga'!E63</f>
        <v>44275</v>
      </c>
      <c r="F680" s="342">
        <f>'2.liga'!F63</f>
        <v>0</v>
      </c>
      <c r="G680" s="55" t="str">
        <f>'2.liga'!G63</f>
        <v>nadstavbová část</v>
      </c>
      <c r="H680" s="55" t="str">
        <f>'2.liga'!H63</f>
        <v>umístěný tým na 1. místě po ZČ</v>
      </c>
      <c r="I680" s="55" t="str">
        <f>'2.liga'!I63</f>
        <v>umístěný tým na 3. místě po ZČ</v>
      </c>
    </row>
    <row r="681" spans="1:9" ht="12.75" customHeight="1">
      <c r="A681" s="346" t="str">
        <f>'2.liga'!A64</f>
        <v>2.Liga</v>
      </c>
      <c r="B681" s="55">
        <f>'2.liga'!B64</f>
        <v>61062</v>
      </c>
      <c r="C681" s="55">
        <f>'2.liga'!C64</f>
        <v>16</v>
      </c>
      <c r="D681" s="55" t="str">
        <f>'2.liga'!D64</f>
        <v>sobota</v>
      </c>
      <c r="E681" s="339">
        <f>'2.liga'!E64</f>
        <v>44275</v>
      </c>
      <c r="F681" s="342">
        <f>'2.liga'!F64</f>
        <v>0</v>
      </c>
      <c r="G681" s="55" t="str">
        <f>'2.liga'!G64</f>
        <v>nadstavbová část</v>
      </c>
      <c r="H681" s="55" t="str">
        <f>'2.liga'!H64</f>
        <v>umístěný tým na 2. místě po ZČ</v>
      </c>
      <c r="I681" s="55" t="str">
        <f>'2.liga'!I64</f>
        <v>umístěný tým na 4. místě po ZČ</v>
      </c>
    </row>
    <row r="682" spans="1:9" ht="12.75" customHeight="1">
      <c r="A682" s="346" t="str">
        <f>'2.liga'!A65</f>
        <v>2.Liga</v>
      </c>
      <c r="B682" s="55">
        <f>'2.liga'!B65</f>
        <v>61063</v>
      </c>
      <c r="C682" s="55">
        <f>'2.liga'!C65</f>
        <v>16</v>
      </c>
      <c r="D682" s="55" t="str">
        <f>'2.liga'!D65</f>
        <v>sobota</v>
      </c>
      <c r="E682" s="339">
        <f>'2.liga'!E65</f>
        <v>44275</v>
      </c>
      <c r="F682" s="342">
        <f>'2.liga'!F65</f>
        <v>0</v>
      </c>
      <c r="G682" s="55" t="str">
        <f>'2.liga'!G65</f>
        <v>nadstavbová část</v>
      </c>
      <c r="H682" s="55" t="str">
        <f>'2.liga'!H65</f>
        <v>umístěný tým na 5. místě po ZČ</v>
      </c>
      <c r="I682" s="55" t="str">
        <f>'2.liga'!I65</f>
        <v>umístěný tým na 7. místě po ZČ</v>
      </c>
    </row>
    <row r="683" spans="1:9" ht="12.75" customHeight="1">
      <c r="A683" s="346" t="str">
        <f>'2.liga'!A66</f>
        <v>2.Liga</v>
      </c>
      <c r="B683" s="55">
        <f>'2.liga'!B66</f>
        <v>61064</v>
      </c>
      <c r="C683" s="55">
        <f>'2.liga'!C66</f>
        <v>16</v>
      </c>
      <c r="D683" s="55" t="str">
        <f>'2.liga'!D66</f>
        <v>sobota</v>
      </c>
      <c r="E683" s="339">
        <f>'2.liga'!E66</f>
        <v>44275</v>
      </c>
      <c r="F683" s="342">
        <f>'2.liga'!F66</f>
        <v>0</v>
      </c>
      <c r="G683" s="55" t="str">
        <f>'2.liga'!G66</f>
        <v>nadstavbová část</v>
      </c>
      <c r="H683" s="55" t="str">
        <f>'2.liga'!H66</f>
        <v>umístěný tým na 6. místě po ZČ</v>
      </c>
      <c r="I683" s="55" t="str">
        <f>'2.liga'!I66</f>
        <v>umístěný tým na 8. místě po ZČ</v>
      </c>
    </row>
    <row r="684" spans="1:9" ht="12.75" customHeight="1">
      <c r="A684" s="284" t="str">
        <f>SŽ!A53</f>
        <v>SŽ</v>
      </c>
      <c r="B684" s="244">
        <f>SŽ!B53</f>
        <v>67061</v>
      </c>
      <c r="C684" s="244">
        <f>SŽ!C53</f>
        <v>13</v>
      </c>
      <c r="D684" s="261" t="str">
        <f>SŽ!D53</f>
        <v>sobota</v>
      </c>
      <c r="E684" s="245">
        <f>SŽ!E53</f>
        <v>44275</v>
      </c>
      <c r="F684" s="348">
        <f>SŽ!F53</f>
        <v>0.39583333333333331</v>
      </c>
      <c r="G684" s="250" t="str">
        <f>SŽ!G53</f>
        <v>PARDUBICE - Svítkov</v>
      </c>
      <c r="H684" s="251" t="str">
        <f>SŽ!H53</f>
        <v>HBC Svítkov Stars Pardubice</v>
      </c>
      <c r="I684" s="251" t="str">
        <f>SŽ!I53</f>
        <v>HBC Autosklo-H.A.K. Pardubice - modří</v>
      </c>
    </row>
    <row r="685" spans="1:9" ht="12.75" customHeight="1">
      <c r="A685" s="23" t="s">
        <v>51</v>
      </c>
      <c r="B685" s="1">
        <v>5056</v>
      </c>
      <c r="C685" s="1">
        <v>12</v>
      </c>
      <c r="D685" s="228" t="s">
        <v>12</v>
      </c>
      <c r="E685" s="229">
        <v>44275</v>
      </c>
      <c r="F685" s="221">
        <v>0.58333333333333337</v>
      </c>
      <c r="G685" s="232" t="s">
        <v>105</v>
      </c>
      <c r="H685" s="232" t="s">
        <v>17</v>
      </c>
      <c r="I685" s="232" t="s">
        <v>206</v>
      </c>
    </row>
    <row r="686" spans="1:9" ht="12.75" customHeight="1">
      <c r="A686" s="83" t="s">
        <v>107</v>
      </c>
      <c r="B686" s="44">
        <v>1120</v>
      </c>
      <c r="C686" s="44">
        <v>20</v>
      </c>
      <c r="D686" s="44" t="s">
        <v>12</v>
      </c>
      <c r="E686" s="61">
        <v>44275</v>
      </c>
      <c r="F686" s="223">
        <v>0.45833333333333331</v>
      </c>
      <c r="G686" s="230" t="s">
        <v>414</v>
      </c>
      <c r="H686" s="25" t="s">
        <v>44</v>
      </c>
      <c r="I686" s="25" t="s">
        <v>17</v>
      </c>
    </row>
    <row r="687" spans="1:9" ht="12.75" customHeight="1">
      <c r="A687" s="84" t="s">
        <v>117</v>
      </c>
      <c r="B687" s="90">
        <v>4054</v>
      </c>
      <c r="C687" s="90" t="s">
        <v>173</v>
      </c>
      <c r="D687" s="90" t="s">
        <v>12</v>
      </c>
      <c r="E687" s="98">
        <v>44275</v>
      </c>
      <c r="F687" s="223">
        <v>0.64583333333333337</v>
      </c>
      <c r="G687" s="230" t="s">
        <v>414</v>
      </c>
      <c r="H687" s="87" t="s">
        <v>44</v>
      </c>
      <c r="I687" s="87" t="s">
        <v>17</v>
      </c>
    </row>
    <row r="688" spans="1:9" ht="12.75" customHeight="1">
      <c r="A688" s="83" t="s">
        <v>107</v>
      </c>
      <c r="B688" s="44">
        <v>1118</v>
      </c>
      <c r="C688" s="44">
        <v>20</v>
      </c>
      <c r="D688" s="44" t="s">
        <v>12</v>
      </c>
      <c r="E688" s="61">
        <v>44275</v>
      </c>
      <c r="F688" s="223">
        <v>0.625</v>
      </c>
      <c r="G688" s="232" t="s">
        <v>108</v>
      </c>
      <c r="H688" s="25" t="s">
        <v>109</v>
      </c>
      <c r="I688" s="25" t="s">
        <v>145</v>
      </c>
    </row>
    <row r="689" spans="1:9" ht="12.75" customHeight="1">
      <c r="A689" s="84" t="s">
        <v>117</v>
      </c>
      <c r="B689" s="90">
        <v>4247</v>
      </c>
      <c r="C689" s="90" t="s">
        <v>178</v>
      </c>
      <c r="D689" s="90" t="s">
        <v>12</v>
      </c>
      <c r="E689" s="98">
        <v>44275</v>
      </c>
      <c r="F689" s="239" t="s">
        <v>488</v>
      </c>
      <c r="G689" s="90" t="s">
        <v>108</v>
      </c>
      <c r="H689" s="87" t="s">
        <v>109</v>
      </c>
      <c r="I689" s="87" t="s">
        <v>157</v>
      </c>
    </row>
    <row r="690" spans="1:9" ht="12.75" customHeight="1">
      <c r="A690" s="83" t="s">
        <v>107</v>
      </c>
      <c r="B690" s="44">
        <v>1119</v>
      </c>
      <c r="C690" s="44">
        <v>20</v>
      </c>
      <c r="D690" s="44" t="s">
        <v>12</v>
      </c>
      <c r="E690" s="61">
        <v>44275</v>
      </c>
      <c r="F690" s="223">
        <v>0.45833333333333331</v>
      </c>
      <c r="G690" s="44" t="s">
        <v>102</v>
      </c>
      <c r="H690" s="25" t="s">
        <v>158</v>
      </c>
      <c r="I690" s="25" t="s">
        <v>110</v>
      </c>
    </row>
    <row r="691" spans="1:9" ht="12.75" customHeight="1">
      <c r="A691" s="84" t="s">
        <v>117</v>
      </c>
      <c r="B691" s="90">
        <v>4053</v>
      </c>
      <c r="C691" s="90" t="s">
        <v>173</v>
      </c>
      <c r="D691" s="90" t="s">
        <v>12</v>
      </c>
      <c r="E691" s="98">
        <v>44275</v>
      </c>
      <c r="F691" s="223">
        <v>0.5625</v>
      </c>
      <c r="G691" s="44" t="s">
        <v>102</v>
      </c>
      <c r="H691" s="87" t="s">
        <v>158</v>
      </c>
      <c r="I691" s="87" t="s">
        <v>110</v>
      </c>
    </row>
    <row r="692" spans="1:9" ht="12.75" customHeight="1">
      <c r="A692" s="284" t="str">
        <f>SŽ!A54</f>
        <v>SŽ</v>
      </c>
      <c r="B692" s="244">
        <f>SŽ!B54</f>
        <v>67062</v>
      </c>
      <c r="C692" s="244">
        <f>SŽ!C54</f>
        <v>13</v>
      </c>
      <c r="D692" s="261" t="str">
        <f>SŽ!D54</f>
        <v>sobota</v>
      </c>
      <c r="E692" s="245">
        <f>SŽ!E54</f>
        <v>44275</v>
      </c>
      <c r="F692" s="348">
        <f>SŽ!F54</f>
        <v>0.39583333333333331</v>
      </c>
      <c r="G692" s="252" t="str">
        <f>SŽ!G54</f>
        <v>SVITAVY - zimn. st.</v>
      </c>
      <c r="H692" s="247" t="str">
        <f>SŽ!H54</f>
        <v>TJ Sršni Svitavy</v>
      </c>
      <c r="I692" s="251" t="str">
        <f>SŽ!I54</f>
        <v>HBC Hradec Králové 1988</v>
      </c>
    </row>
    <row r="693" spans="1:9" ht="12.75" customHeight="1">
      <c r="A693" s="83" t="s">
        <v>107</v>
      </c>
      <c r="B693" s="44">
        <v>1116</v>
      </c>
      <c r="C693" s="44">
        <v>20</v>
      </c>
      <c r="D693" s="44" t="s">
        <v>12</v>
      </c>
      <c r="E693" s="61">
        <v>44275</v>
      </c>
      <c r="F693" s="223">
        <v>0.47916666666666669</v>
      </c>
      <c r="G693" s="44" t="s">
        <v>104</v>
      </c>
      <c r="H693" s="25" t="s">
        <v>45</v>
      </c>
      <c r="I693" s="25" t="s">
        <v>144</v>
      </c>
    </row>
    <row r="694" spans="1:9" ht="12.75" customHeight="1">
      <c r="A694" s="84" t="s">
        <v>117</v>
      </c>
      <c r="B694" s="90">
        <v>4022</v>
      </c>
      <c r="C694" s="90" t="s">
        <v>177</v>
      </c>
      <c r="D694" s="90" t="s">
        <v>12</v>
      </c>
      <c r="E694" s="98">
        <v>44275</v>
      </c>
      <c r="F694" s="223">
        <v>0.58333333333333337</v>
      </c>
      <c r="G694" s="44" t="s">
        <v>104</v>
      </c>
      <c r="H694" s="87" t="s">
        <v>45</v>
      </c>
      <c r="I694" s="232" t="s">
        <v>201</v>
      </c>
    </row>
    <row r="695" spans="1:9" ht="12.75" customHeight="1">
      <c r="A695" s="23" t="s">
        <v>51</v>
      </c>
      <c r="B695" s="1">
        <v>5014</v>
      </c>
      <c r="C695" s="1">
        <v>3</v>
      </c>
      <c r="D695" s="228" t="s">
        <v>15</v>
      </c>
      <c r="E695" s="229">
        <v>44276</v>
      </c>
      <c r="F695" s="221">
        <v>0.45833333333333331</v>
      </c>
      <c r="G695" s="232" t="s">
        <v>215</v>
      </c>
      <c r="H695" s="232" t="s">
        <v>207</v>
      </c>
      <c r="I695" s="232" t="s">
        <v>201</v>
      </c>
    </row>
    <row r="696" spans="1:9" ht="12.75" customHeight="1">
      <c r="A696" s="23" t="s">
        <v>58</v>
      </c>
      <c r="B696" s="1">
        <v>5254</v>
      </c>
      <c r="C696" s="1">
        <v>11</v>
      </c>
      <c r="D696" s="1" t="s">
        <v>15</v>
      </c>
      <c r="E696" s="9">
        <v>44276</v>
      </c>
      <c r="F696" s="221">
        <v>0.45833333333333331</v>
      </c>
      <c r="G696" s="232" t="s">
        <v>162</v>
      </c>
      <c r="H696" s="87" t="s">
        <v>204</v>
      </c>
      <c r="I696" s="87" t="s">
        <v>205</v>
      </c>
    </row>
    <row r="697" spans="1:9" ht="12.75" customHeight="1">
      <c r="A697" s="23" t="s">
        <v>58</v>
      </c>
      <c r="B697" s="1">
        <v>5210</v>
      </c>
      <c r="C697" s="1">
        <v>2</v>
      </c>
      <c r="D697" s="228" t="s">
        <v>15</v>
      </c>
      <c r="E697" s="229">
        <v>44276</v>
      </c>
      <c r="F697" s="221">
        <v>0.41666666666666669</v>
      </c>
      <c r="G697" s="232" t="s">
        <v>212</v>
      </c>
      <c r="H697" s="87" t="s">
        <v>377</v>
      </c>
      <c r="I697" s="87" t="s">
        <v>155</v>
      </c>
    </row>
    <row r="698" spans="1:9" ht="12.75" customHeight="1">
      <c r="A698" s="347" t="str">
        <f>Regionka!A61</f>
        <v>RHbL</v>
      </c>
      <c r="B698" s="55">
        <f>Regionka!B61</f>
        <v>62057</v>
      </c>
      <c r="C698" s="55">
        <f>Regionka!C61</f>
        <v>15</v>
      </c>
      <c r="D698" s="55" t="str">
        <f>Regionka!D61</f>
        <v>neděle</v>
      </c>
      <c r="E698" s="339">
        <f>Regionka!E61</f>
        <v>44276</v>
      </c>
      <c r="F698" s="342">
        <f>Regionka!F61</f>
        <v>0.4375</v>
      </c>
      <c r="G698" s="55" t="str">
        <f>Regionka!G61</f>
        <v>CHRUDIM</v>
      </c>
      <c r="H698" s="55" t="str">
        <f>Regionka!H61</f>
        <v>HBC Jokerit Chrudim</v>
      </c>
      <c r="I698" s="55" t="str">
        <f>Regionka!I61</f>
        <v>HBC Opatovice nad Labem</v>
      </c>
    </row>
    <row r="699" spans="1:9" ht="12.75" customHeight="1">
      <c r="A699" s="23" t="s">
        <v>51</v>
      </c>
      <c r="B699" s="1">
        <v>5068</v>
      </c>
      <c r="C699" s="1">
        <v>14</v>
      </c>
      <c r="D699" s="1" t="s">
        <v>15</v>
      </c>
      <c r="E699" s="9">
        <v>44276</v>
      </c>
      <c r="F699" s="221">
        <v>0.66666666666666663</v>
      </c>
      <c r="G699" s="232" t="s">
        <v>150</v>
      </c>
      <c r="H699" s="232" t="s">
        <v>143</v>
      </c>
      <c r="I699" s="232" t="s">
        <v>208</v>
      </c>
    </row>
    <row r="700" spans="1:9" ht="12.75" customHeight="1">
      <c r="A700" s="23" t="s">
        <v>58</v>
      </c>
      <c r="B700" s="1">
        <v>5253</v>
      </c>
      <c r="C700" s="1">
        <v>11</v>
      </c>
      <c r="D700" s="1" t="s">
        <v>15</v>
      </c>
      <c r="E700" s="9">
        <v>44276</v>
      </c>
      <c r="F700" s="221">
        <v>0.41666666666666669</v>
      </c>
      <c r="G700" s="232" t="s">
        <v>106</v>
      </c>
      <c r="H700" s="87" t="s">
        <v>144</v>
      </c>
      <c r="I700" s="87" t="s">
        <v>145</v>
      </c>
    </row>
    <row r="701" spans="1:9" ht="12.75" customHeight="1">
      <c r="A701" s="347" t="str">
        <f>Regionka!A64</f>
        <v>RHbL</v>
      </c>
      <c r="B701" s="55">
        <f>Regionka!B64</f>
        <v>62060</v>
      </c>
      <c r="C701" s="55">
        <f>Regionka!C64</f>
        <v>15</v>
      </c>
      <c r="D701" s="55" t="str">
        <f>Regionka!D64</f>
        <v>neděle</v>
      </c>
      <c r="E701" s="339">
        <f>Regionka!E64</f>
        <v>44276</v>
      </c>
      <c r="F701" s="342">
        <f>Regionka!F64</f>
        <v>0.70833333333333337</v>
      </c>
      <c r="G701" s="55" t="str">
        <f>Regionka!G64</f>
        <v>PARDUBICE - Polabiny</v>
      </c>
      <c r="H701" s="55" t="str">
        <f>Regionka!H64</f>
        <v>HBC Autosklo-H.A.K. Pardubice D</v>
      </c>
      <c r="I701" s="55" t="str">
        <f>Regionka!I64</f>
        <v>SK PRACHOVICE</v>
      </c>
    </row>
    <row r="702" spans="1:9" ht="12.75" customHeight="1">
      <c r="A702" s="23" t="s">
        <v>58</v>
      </c>
      <c r="B702" s="1">
        <v>5251</v>
      </c>
      <c r="C702" s="1">
        <v>11</v>
      </c>
      <c r="D702" s="1" t="s">
        <v>15</v>
      </c>
      <c r="E702" s="9">
        <v>44276</v>
      </c>
      <c r="F702" s="223">
        <v>0.45833333333333331</v>
      </c>
      <c r="G702" s="232" t="s">
        <v>160</v>
      </c>
      <c r="H702" s="87" t="s">
        <v>154</v>
      </c>
      <c r="I702" s="87" t="s">
        <v>153</v>
      </c>
    </row>
    <row r="703" spans="1:9" ht="12.75" customHeight="1">
      <c r="A703" s="347" t="str">
        <f>Regionka!A62</f>
        <v>RHbL</v>
      </c>
      <c r="B703" s="55">
        <f>Regionka!B62</f>
        <v>62058</v>
      </c>
      <c r="C703" s="55">
        <f>Regionka!C62</f>
        <v>15</v>
      </c>
      <c r="D703" s="55" t="str">
        <f>Regionka!D62</f>
        <v>neděle</v>
      </c>
      <c r="E703" s="339">
        <f>Regionka!E62</f>
        <v>44276</v>
      </c>
      <c r="F703" s="342">
        <f>Regionka!F62</f>
        <v>0.66666666666666663</v>
      </c>
      <c r="G703" s="55" t="str">
        <f>Regionka!G62</f>
        <v>PARDUBICE - Svítkov</v>
      </c>
      <c r="H703" s="55" t="str">
        <f>Regionka!H62</f>
        <v>Delta Pardubice</v>
      </c>
      <c r="I703" s="55" t="str">
        <f>Regionka!I62</f>
        <v>TJ Lokomotiva Česká Třebová B</v>
      </c>
    </row>
    <row r="704" spans="1:9" ht="12.75" customHeight="1">
      <c r="A704" s="23" t="s">
        <v>51</v>
      </c>
      <c r="B704" s="1">
        <v>5012</v>
      </c>
      <c r="C704" s="1">
        <v>3</v>
      </c>
      <c r="D704" s="228" t="s">
        <v>15</v>
      </c>
      <c r="E704" s="229">
        <v>44276</v>
      </c>
      <c r="F704" s="221">
        <v>0.54166666666666663</v>
      </c>
      <c r="G704" s="230" t="s">
        <v>414</v>
      </c>
      <c r="H704" s="232" t="s">
        <v>44</v>
      </c>
      <c r="I704" s="232" t="s">
        <v>17</v>
      </c>
    </row>
    <row r="705" spans="1:9" ht="12.75" customHeight="1">
      <c r="A705" s="23" t="s">
        <v>51</v>
      </c>
      <c r="B705" s="1">
        <v>5070</v>
      </c>
      <c r="C705" s="1">
        <v>14</v>
      </c>
      <c r="D705" s="1" t="s">
        <v>15</v>
      </c>
      <c r="E705" s="9">
        <v>44276</v>
      </c>
      <c r="F705" s="221">
        <v>0.625</v>
      </c>
      <c r="G705" s="232" t="s">
        <v>102</v>
      </c>
      <c r="H705" s="232" t="s">
        <v>158</v>
      </c>
      <c r="I705" s="232" t="s">
        <v>45</v>
      </c>
    </row>
    <row r="706" spans="1:9" ht="12.75" customHeight="1">
      <c r="A706" s="23" t="s">
        <v>58</v>
      </c>
      <c r="B706" s="1">
        <v>5252</v>
      </c>
      <c r="C706" s="1">
        <v>11</v>
      </c>
      <c r="D706" s="1" t="s">
        <v>15</v>
      </c>
      <c r="E706" s="9">
        <v>44276</v>
      </c>
      <c r="F706" s="221">
        <v>0.47916666666666669</v>
      </c>
      <c r="G706" s="92" t="s">
        <v>211</v>
      </c>
      <c r="H706" s="87" t="s">
        <v>202</v>
      </c>
      <c r="I706" s="87" t="s">
        <v>203</v>
      </c>
    </row>
    <row r="707" spans="1:9" ht="12.75" customHeight="1">
      <c r="A707" s="347" t="str">
        <f>Regionka!A63</f>
        <v>RHbL</v>
      </c>
      <c r="B707" s="55">
        <f>Regionka!B63</f>
        <v>62059</v>
      </c>
      <c r="C707" s="55">
        <f>Regionka!C63</f>
        <v>15</v>
      </c>
      <c r="D707" s="55" t="str">
        <f>Regionka!D63</f>
        <v>neděle</v>
      </c>
      <c r="E707" s="339">
        <f>Regionka!E63</f>
        <v>44276</v>
      </c>
      <c r="F707" s="342">
        <f>Regionka!F63</f>
        <v>0.70833333333333337</v>
      </c>
      <c r="G707" s="55" t="str">
        <f>Regionka!G63</f>
        <v>SVITAVY - zimn. st.</v>
      </c>
      <c r="H707" s="55" t="str">
        <f>Regionka!H63</f>
        <v>TJ Sršni Svitavy</v>
      </c>
      <c r="I707" s="55" t="str">
        <f>Regionka!I63</f>
        <v>Ježci Heřmanův Městec B</v>
      </c>
    </row>
    <row r="708" spans="1:9" ht="12.75" customHeight="1">
      <c r="A708" s="297" t="str">
        <f>MŽ!A46</f>
        <v>Mini</v>
      </c>
      <c r="B708" s="301">
        <f>MŽ!B46</f>
        <v>0</v>
      </c>
      <c r="C708" s="301">
        <f>MŽ!C46</f>
        <v>0</v>
      </c>
      <c r="D708" s="301" t="str">
        <f>MŽ!D46</f>
        <v>sobota</v>
      </c>
      <c r="E708" s="302">
        <f>MŽ!E46</f>
        <v>44282</v>
      </c>
      <c r="F708" s="303">
        <f>MŽ!F46</f>
        <v>0</v>
      </c>
      <c r="G708" s="261">
        <f>MŽ!G46</f>
        <v>0</v>
      </c>
      <c r="H708" s="261">
        <f>MŽ!H46</f>
        <v>0</v>
      </c>
      <c r="I708" s="261">
        <f>MŽ!I46</f>
        <v>0</v>
      </c>
    </row>
    <row r="709" spans="1:9" ht="12.75" customHeight="1">
      <c r="A709" s="83" t="s">
        <v>107</v>
      </c>
      <c r="B709" s="44">
        <v>1126</v>
      </c>
      <c r="C709" s="44">
        <v>21</v>
      </c>
      <c r="D709" s="44" t="s">
        <v>12</v>
      </c>
      <c r="E709" s="61">
        <v>44282</v>
      </c>
      <c r="F709" s="223">
        <v>0.54166666666666663</v>
      </c>
      <c r="G709" s="44" t="s">
        <v>114</v>
      </c>
      <c r="H709" s="25" t="s">
        <v>110</v>
      </c>
      <c r="I709" s="25" t="s">
        <v>44</v>
      </c>
    </row>
    <row r="710" spans="1:9" ht="12.75" customHeight="1">
      <c r="A710" s="84" t="s">
        <v>117</v>
      </c>
      <c r="B710" s="90">
        <v>4052</v>
      </c>
      <c r="C710" s="90" t="s">
        <v>166</v>
      </c>
      <c r="D710" s="90" t="s">
        <v>12</v>
      </c>
      <c r="E710" s="98">
        <v>44282</v>
      </c>
      <c r="F710" s="223">
        <v>0.64583333333333337</v>
      </c>
      <c r="G710" s="44" t="s">
        <v>114</v>
      </c>
      <c r="H710" s="87" t="s">
        <v>110</v>
      </c>
      <c r="I710" s="87" t="s">
        <v>44</v>
      </c>
    </row>
    <row r="711" spans="1:9" ht="12.75" customHeight="1">
      <c r="A711" s="284" t="str">
        <f>SŽ!A60</f>
        <v>SŽ</v>
      </c>
      <c r="B711" s="244">
        <f>SŽ!B60</f>
        <v>67068</v>
      </c>
      <c r="C711" s="244">
        <f>SŽ!C60</f>
        <v>14</v>
      </c>
      <c r="D711" s="261" t="str">
        <f>SŽ!D60</f>
        <v>sobota</v>
      </c>
      <c r="E711" s="245">
        <f>SŽ!E60</f>
        <v>44282</v>
      </c>
      <c r="F711" s="348">
        <f>SŽ!F60</f>
        <v>0.39583333333333331</v>
      </c>
      <c r="G711" s="253" t="str">
        <f>SŽ!G60</f>
        <v>HRADEC KRÁLOVÉ</v>
      </c>
      <c r="H711" s="251" t="str">
        <f>SŽ!H60</f>
        <v>HBC Hradec Králové 1988</v>
      </c>
      <c r="I711" s="251" t="str">
        <f>SŽ!I60</f>
        <v>HBC Svítkov Stars Pardubice</v>
      </c>
    </row>
    <row r="712" spans="1:9" ht="12.75" customHeight="1">
      <c r="A712" s="83" t="s">
        <v>107</v>
      </c>
      <c r="B712" s="44">
        <v>1122</v>
      </c>
      <c r="C712" s="44">
        <v>21</v>
      </c>
      <c r="D712" s="44" t="s">
        <v>12</v>
      </c>
      <c r="E712" s="61">
        <v>44282</v>
      </c>
      <c r="F712" s="223">
        <v>0.54166666666666663</v>
      </c>
      <c r="G712" s="44" t="s">
        <v>112</v>
      </c>
      <c r="H712" s="25" t="s">
        <v>113</v>
      </c>
      <c r="I712" s="25" t="s">
        <v>45</v>
      </c>
    </row>
    <row r="713" spans="1:9" ht="12.75" customHeight="1">
      <c r="A713" s="84" t="s">
        <v>117</v>
      </c>
      <c r="B713" s="90">
        <v>4110</v>
      </c>
      <c r="C713" s="90" t="s">
        <v>193</v>
      </c>
      <c r="D713" s="90" t="s">
        <v>12</v>
      </c>
      <c r="E713" s="98">
        <v>44282</v>
      </c>
      <c r="F713" s="223">
        <v>0.66666666666666663</v>
      </c>
      <c r="G713" s="90" t="s">
        <v>112</v>
      </c>
      <c r="H713" s="87" t="s">
        <v>113</v>
      </c>
      <c r="I713" s="87" t="s">
        <v>45</v>
      </c>
    </row>
    <row r="714" spans="1:9" ht="12.75" customHeight="1">
      <c r="A714" s="83" t="s">
        <v>107</v>
      </c>
      <c r="B714" s="44">
        <v>1124</v>
      </c>
      <c r="C714" s="44">
        <v>21</v>
      </c>
      <c r="D714" s="44" t="s">
        <v>12</v>
      </c>
      <c r="E714" s="61">
        <v>44282</v>
      </c>
      <c r="F714" s="223">
        <v>0.625</v>
      </c>
      <c r="G714" s="44" t="s">
        <v>149</v>
      </c>
      <c r="H714" s="25" t="s">
        <v>145</v>
      </c>
      <c r="I714" s="25" t="s">
        <v>143</v>
      </c>
    </row>
    <row r="715" spans="1:9" ht="12.75" customHeight="1">
      <c r="A715" s="284" t="str">
        <f>SŽ!A59</f>
        <v>SŽ</v>
      </c>
      <c r="B715" s="244">
        <f>SŽ!B59</f>
        <v>67067</v>
      </c>
      <c r="C715" s="244">
        <f>SŽ!C59</f>
        <v>14</v>
      </c>
      <c r="D715" s="261" t="str">
        <f>SŽ!D59</f>
        <v>sobota</v>
      </c>
      <c r="E715" s="245">
        <f>SŽ!E59</f>
        <v>44282</v>
      </c>
      <c r="F715" s="348">
        <f>SŽ!F59</f>
        <v>0.39583333333333331</v>
      </c>
      <c r="G715" s="253" t="str">
        <f>SŽ!G59</f>
        <v>LETOHRAD</v>
      </c>
      <c r="H715" s="247" t="str">
        <f>SŽ!H59</f>
        <v>SK Hokejbal Letohrad</v>
      </c>
      <c r="I715" s="247" t="str">
        <f>SŽ!I59</f>
        <v>TJ Sršni Svitavy</v>
      </c>
    </row>
    <row r="716" spans="1:9" ht="12.75" customHeight="1">
      <c r="A716" s="83" t="s">
        <v>107</v>
      </c>
      <c r="B716" s="44">
        <v>1123</v>
      </c>
      <c r="C716" s="44">
        <v>21</v>
      </c>
      <c r="D716" s="44" t="s">
        <v>12</v>
      </c>
      <c r="E716" s="61">
        <v>44282</v>
      </c>
      <c r="F716" s="223">
        <v>0.58333333333333337</v>
      </c>
      <c r="G716" s="44" t="s">
        <v>115</v>
      </c>
      <c r="H716" s="25" t="s">
        <v>111</v>
      </c>
      <c r="I716" s="25" t="s">
        <v>109</v>
      </c>
    </row>
    <row r="717" spans="1:9" ht="12.75" customHeight="1">
      <c r="A717" s="84" t="s">
        <v>117</v>
      </c>
      <c r="B717" s="90">
        <v>4243</v>
      </c>
      <c r="C717" s="90" t="s">
        <v>176</v>
      </c>
      <c r="D717" s="90" t="s">
        <v>12</v>
      </c>
      <c r="E717" s="98">
        <v>44282</v>
      </c>
      <c r="F717" s="223">
        <v>0.6875</v>
      </c>
      <c r="G717" s="90" t="s">
        <v>115</v>
      </c>
      <c r="H717" s="87" t="s">
        <v>111</v>
      </c>
      <c r="I717" s="87" t="s">
        <v>109</v>
      </c>
    </row>
    <row r="718" spans="1:9" ht="12.75" customHeight="1">
      <c r="A718" s="346" t="str">
        <f>'2.liga'!A67</f>
        <v>2.Liga</v>
      </c>
      <c r="B718" s="55">
        <f>'2.liga'!B67</f>
        <v>61065</v>
      </c>
      <c r="C718" s="55">
        <f>'2.liga'!C67</f>
        <v>17</v>
      </c>
      <c r="D718" s="55" t="str">
        <f>'2.liga'!D67</f>
        <v>sobota</v>
      </c>
      <c r="E718" s="339">
        <f>'2.liga'!E67</f>
        <v>44282</v>
      </c>
      <c r="F718" s="342">
        <f>'2.liga'!F67</f>
        <v>0</v>
      </c>
      <c r="G718" s="55" t="str">
        <f>'2.liga'!G67</f>
        <v>nadstavbová část</v>
      </c>
      <c r="H718" s="55" t="str">
        <f>'2.liga'!H67</f>
        <v>umístěný tým na 2. místě po ZČ</v>
      </c>
      <c r="I718" s="55" t="str">
        <f>'2.liga'!I67</f>
        <v>umístěný tým na 1. místě po ZČ</v>
      </c>
    </row>
    <row r="719" spans="1:9" ht="12.75" customHeight="1">
      <c r="A719" s="346" t="str">
        <f>'2.liga'!A68</f>
        <v>2.Liga</v>
      </c>
      <c r="B719" s="55">
        <f>'2.liga'!B68</f>
        <v>61066</v>
      </c>
      <c r="C719" s="55">
        <f>'2.liga'!C68</f>
        <v>17</v>
      </c>
      <c r="D719" s="55" t="str">
        <f>'2.liga'!D68</f>
        <v>sobota</v>
      </c>
      <c r="E719" s="339">
        <f>'2.liga'!E68</f>
        <v>44282</v>
      </c>
      <c r="F719" s="342">
        <f>'2.liga'!F68</f>
        <v>0</v>
      </c>
      <c r="G719" s="55" t="str">
        <f>'2.liga'!G68</f>
        <v>nadstavbová část</v>
      </c>
      <c r="H719" s="55" t="str">
        <f>'2.liga'!H68</f>
        <v>umístěný tým na 4. místě po ZČ</v>
      </c>
      <c r="I719" s="55" t="str">
        <f>'2.liga'!I68</f>
        <v>umístěný tým na 3. místě po ZČ</v>
      </c>
    </row>
    <row r="720" spans="1:9" ht="12.75" customHeight="1">
      <c r="A720" s="346" t="str">
        <f>'2.liga'!A69</f>
        <v>2.Liga</v>
      </c>
      <c r="B720" s="55">
        <f>'2.liga'!B69</f>
        <v>61067</v>
      </c>
      <c r="C720" s="55">
        <f>'2.liga'!C69</f>
        <v>17</v>
      </c>
      <c r="D720" s="55" t="str">
        <f>'2.liga'!D69</f>
        <v>sobota</v>
      </c>
      <c r="E720" s="339">
        <f>'2.liga'!E69</f>
        <v>44282</v>
      </c>
      <c r="F720" s="342">
        <f>'2.liga'!F69</f>
        <v>0</v>
      </c>
      <c r="G720" s="55" t="str">
        <f>'2.liga'!G69</f>
        <v>nadstavbová část</v>
      </c>
      <c r="H720" s="55" t="str">
        <f>'2.liga'!H69</f>
        <v>umístěný tým na 6. místě po ZČ</v>
      </c>
      <c r="I720" s="55" t="str">
        <f>'2.liga'!I69</f>
        <v>umístěný tým na 5. místě po ZČ</v>
      </c>
    </row>
    <row r="721" spans="1:9" ht="12.75" customHeight="1">
      <c r="A721" s="346" t="str">
        <f>'2.liga'!A70</f>
        <v>2.Liga</v>
      </c>
      <c r="B721" s="55">
        <f>'2.liga'!B70</f>
        <v>61068</v>
      </c>
      <c r="C721" s="55">
        <f>'2.liga'!C70</f>
        <v>17</v>
      </c>
      <c r="D721" s="55" t="str">
        <f>'2.liga'!D70</f>
        <v>sobota</v>
      </c>
      <c r="E721" s="339">
        <f>'2.liga'!E70</f>
        <v>44282</v>
      </c>
      <c r="F721" s="342">
        <f>'2.liga'!F70</f>
        <v>0</v>
      </c>
      <c r="G721" s="55" t="str">
        <f>'2.liga'!G70</f>
        <v>nadstavbová část</v>
      </c>
      <c r="H721" s="55" t="str">
        <f>'2.liga'!H70</f>
        <v>umístěný tým na 8. místě po ZČ</v>
      </c>
      <c r="I721" s="55" t="str">
        <f>'2.liga'!I70</f>
        <v>umístěný tým na 7. místě po ZČ</v>
      </c>
    </row>
    <row r="722" spans="1:9" ht="12.75" customHeight="1">
      <c r="A722" s="284" t="str">
        <f>SŽ!A58</f>
        <v>SŽ</v>
      </c>
      <c r="B722" s="244">
        <f>SŽ!B58</f>
        <v>67066</v>
      </c>
      <c r="C722" s="244">
        <f>SŽ!C58</f>
        <v>14</v>
      </c>
      <c r="D722" s="261" t="str">
        <f>SŽ!D58</f>
        <v>sobota</v>
      </c>
      <c r="E722" s="245">
        <f>SŽ!E58</f>
        <v>44282</v>
      </c>
      <c r="F722" s="348">
        <f>SŽ!F58</f>
        <v>0.35416666666666669</v>
      </c>
      <c r="G722" s="250" t="str">
        <f>SŽ!G58</f>
        <v>PARDUBICE - Polabiny</v>
      </c>
      <c r="H722" s="251" t="str">
        <f>SŽ!H58</f>
        <v>HBC Autosklo-H.A.K. Pardubice - bílí</v>
      </c>
      <c r="I722" s="251" t="str">
        <f>SŽ!I58</f>
        <v>HBC Rangers Opočno</v>
      </c>
    </row>
    <row r="723" spans="1:9" ht="12.75" customHeight="1">
      <c r="A723" s="284" t="str">
        <f>SŽ!A57</f>
        <v>SŽ</v>
      </c>
      <c r="B723" s="244">
        <f>SŽ!B57</f>
        <v>67065</v>
      </c>
      <c r="C723" s="244">
        <f>SŽ!C57</f>
        <v>14</v>
      </c>
      <c r="D723" s="261" t="str">
        <f>SŽ!D57</f>
        <v>sobota</v>
      </c>
      <c r="E723" s="245">
        <f>SŽ!E57</f>
        <v>44282</v>
      </c>
      <c r="F723" s="348">
        <f>SŽ!F57</f>
        <v>0.45833333333333331</v>
      </c>
      <c r="G723" s="250" t="str">
        <f>SŽ!G57</f>
        <v>PARDUBICE - Polabiny</v>
      </c>
      <c r="H723" s="251" t="str">
        <f>SŽ!H57</f>
        <v>HBC Autosklo-H.A.K. Pardubice - modří</v>
      </c>
      <c r="I723" s="247" t="str">
        <f>SŽ!I57</f>
        <v>Ježci Heřmanův Městec</v>
      </c>
    </row>
    <row r="724" spans="1:9" ht="12.75" customHeight="1">
      <c r="A724" s="83" t="s">
        <v>107</v>
      </c>
      <c r="B724" s="44">
        <v>1121</v>
      </c>
      <c r="C724" s="44">
        <v>21</v>
      </c>
      <c r="D724" s="44" t="s">
        <v>12</v>
      </c>
      <c r="E724" s="61">
        <v>44282</v>
      </c>
      <c r="F724" s="223">
        <v>0.66666666666666663</v>
      </c>
      <c r="G724" s="44" t="s">
        <v>106</v>
      </c>
      <c r="H724" s="25" t="s">
        <v>144</v>
      </c>
      <c r="I724" s="25" t="s">
        <v>142</v>
      </c>
    </row>
    <row r="725" spans="1:9" ht="12.75" customHeight="1">
      <c r="A725" s="84" t="s">
        <v>117</v>
      </c>
      <c r="B725" s="90">
        <v>4216</v>
      </c>
      <c r="C725" s="90" t="s">
        <v>174</v>
      </c>
      <c r="D725" s="90" t="s">
        <v>12</v>
      </c>
      <c r="E725" s="98">
        <v>44282</v>
      </c>
      <c r="F725" s="223">
        <v>0.5</v>
      </c>
      <c r="G725" s="90" t="s">
        <v>160</v>
      </c>
      <c r="H725" s="87" t="s">
        <v>154</v>
      </c>
      <c r="I725" s="87" t="s">
        <v>156</v>
      </c>
    </row>
    <row r="726" spans="1:9" ht="12.75" customHeight="1">
      <c r="A726" s="84" t="s">
        <v>117</v>
      </c>
      <c r="B726" s="90">
        <v>4033</v>
      </c>
      <c r="C726" s="90" t="s">
        <v>170</v>
      </c>
      <c r="D726" s="90" t="s">
        <v>12</v>
      </c>
      <c r="E726" s="98">
        <v>44282</v>
      </c>
      <c r="F726" s="223">
        <v>0.58333333333333337</v>
      </c>
      <c r="G726" s="44" t="s">
        <v>105</v>
      </c>
      <c r="H726" s="87" t="s">
        <v>17</v>
      </c>
      <c r="I726" s="87" t="s">
        <v>158</v>
      </c>
    </row>
    <row r="727" spans="1:9" ht="12.75" customHeight="1">
      <c r="A727" s="83" t="s">
        <v>107</v>
      </c>
      <c r="B727" s="44">
        <v>1125</v>
      </c>
      <c r="C727" s="44">
        <v>21</v>
      </c>
      <c r="D727" s="44" t="s">
        <v>12</v>
      </c>
      <c r="E727" s="61">
        <v>44282</v>
      </c>
      <c r="F727" s="223">
        <v>0.70833333333333337</v>
      </c>
      <c r="G727" s="44" t="s">
        <v>105</v>
      </c>
      <c r="H727" s="25" t="s">
        <v>17</v>
      </c>
      <c r="I727" s="25" t="s">
        <v>158</v>
      </c>
    </row>
    <row r="728" spans="1:9" ht="12.75" customHeight="1">
      <c r="A728" s="84" t="s">
        <v>117</v>
      </c>
      <c r="B728" s="90">
        <v>4055</v>
      </c>
      <c r="C728" s="90" t="s">
        <v>173</v>
      </c>
      <c r="D728" s="90" t="s">
        <v>12</v>
      </c>
      <c r="E728" s="98">
        <v>44282</v>
      </c>
      <c r="F728" s="223">
        <v>0.66666666666666663</v>
      </c>
      <c r="G728" s="44" t="s">
        <v>161</v>
      </c>
      <c r="H728" s="87" t="s">
        <v>152</v>
      </c>
      <c r="I728" s="232" t="s">
        <v>201</v>
      </c>
    </row>
    <row r="729" spans="1:9" ht="12.75" customHeight="1">
      <c r="A729" s="84" t="s">
        <v>117</v>
      </c>
      <c r="B729" s="90">
        <v>4242</v>
      </c>
      <c r="C729" s="90" t="s">
        <v>176</v>
      </c>
      <c r="D729" s="90" t="s">
        <v>12</v>
      </c>
      <c r="E729" s="98">
        <v>44282</v>
      </c>
      <c r="F729" s="223">
        <v>0.5</v>
      </c>
      <c r="G729" s="90" t="s">
        <v>118</v>
      </c>
      <c r="H729" s="87" t="s">
        <v>157</v>
      </c>
      <c r="I729" s="87" t="s">
        <v>153</v>
      </c>
    </row>
    <row r="730" spans="1:9" ht="12.75" customHeight="1">
      <c r="A730" s="23" t="s">
        <v>51</v>
      </c>
      <c r="B730" s="1">
        <v>5072</v>
      </c>
      <c r="C730" s="1">
        <v>15</v>
      </c>
      <c r="D730" s="1" t="s">
        <v>15</v>
      </c>
      <c r="E730" s="9">
        <v>44283</v>
      </c>
      <c r="F730" s="221">
        <v>0.45833333333333331</v>
      </c>
      <c r="G730" s="232" t="s">
        <v>215</v>
      </c>
      <c r="H730" s="232" t="s">
        <v>207</v>
      </c>
      <c r="I730" s="232" t="s">
        <v>143</v>
      </c>
    </row>
    <row r="731" spans="1:9" ht="12.75" customHeight="1">
      <c r="A731" s="304" t="str">
        <f>MŽ!A47</f>
        <v>MŽ</v>
      </c>
      <c r="B731" s="332">
        <f>MŽ!B47</f>
        <v>0</v>
      </c>
      <c r="C731" s="332">
        <f>MŽ!C47</f>
        <v>7</v>
      </c>
      <c r="D731" s="332" t="str">
        <f>MŽ!D47</f>
        <v>neděle</v>
      </c>
      <c r="E731" s="333">
        <f>MŽ!E47</f>
        <v>44283</v>
      </c>
      <c r="F731" s="357">
        <f>MŽ!F47</f>
        <v>0</v>
      </c>
      <c r="G731" s="332" t="str">
        <f>MŽ!G47</f>
        <v>ČESKÁ TŘEBOVÁ</v>
      </c>
      <c r="H731" s="261">
        <f>MŽ!H47</f>
        <v>0</v>
      </c>
      <c r="I731" s="261">
        <f>MŽ!I47</f>
        <v>0</v>
      </c>
    </row>
    <row r="732" spans="1:9" ht="12.75" customHeight="1">
      <c r="A732" s="347" t="str">
        <f>Regionka!A67</f>
        <v>RHbL</v>
      </c>
      <c r="B732" s="55">
        <f>Regionka!B67</f>
        <v>62063</v>
      </c>
      <c r="C732" s="55">
        <f>Regionka!C67</f>
        <v>16</v>
      </c>
      <c r="D732" s="55" t="str">
        <f>Regionka!D67</f>
        <v>neděle</v>
      </c>
      <c r="E732" s="339">
        <f>Regionka!E67</f>
        <v>44283</v>
      </c>
      <c r="F732" s="342">
        <f>Regionka!F67</f>
        <v>0.625</v>
      </c>
      <c r="G732" s="55" t="str">
        <f>Regionka!G67</f>
        <v>ČESKÁ TŘEBOVÁ</v>
      </c>
      <c r="H732" s="55" t="str">
        <f>Regionka!H67</f>
        <v>TJ Lokomotiva Česká Třebová B</v>
      </c>
      <c r="I732" s="55" t="str">
        <f>Regionka!I67</f>
        <v>HBC Jokerit Chrudim</v>
      </c>
    </row>
    <row r="733" spans="1:9" ht="12.75" customHeight="1">
      <c r="A733" s="23" t="s">
        <v>58</v>
      </c>
      <c r="B733" s="1">
        <v>5256</v>
      </c>
      <c r="C733" s="1">
        <v>12</v>
      </c>
      <c r="D733" s="1" t="s">
        <v>15</v>
      </c>
      <c r="E733" s="9">
        <v>44283</v>
      </c>
      <c r="F733" s="221">
        <v>0.45833333333333331</v>
      </c>
      <c r="G733" s="92" t="s">
        <v>163</v>
      </c>
      <c r="H733" s="87" t="s">
        <v>153</v>
      </c>
      <c r="I733" s="87" t="s">
        <v>155</v>
      </c>
    </row>
    <row r="734" spans="1:9" ht="12.75" customHeight="1">
      <c r="A734" s="347" t="str">
        <f>Regionka!A66</f>
        <v>RHbL</v>
      </c>
      <c r="B734" s="55">
        <f>Regionka!B66</f>
        <v>62062</v>
      </c>
      <c r="C734" s="55">
        <f>Regionka!C66</f>
        <v>16</v>
      </c>
      <c r="D734" s="55" t="str">
        <f>Regionka!D66</f>
        <v>neděle</v>
      </c>
      <c r="E734" s="339">
        <f>Regionka!E66</f>
        <v>44283</v>
      </c>
      <c r="F734" s="374">
        <f>Regionka!F66</f>
        <v>0.58333333333333337</v>
      </c>
      <c r="G734" s="91" t="str">
        <f>Regionka!G66</f>
        <v>HEŘMANŮV MĚSTEC</v>
      </c>
      <c r="H734" s="55" t="str">
        <f>Regionka!H66</f>
        <v>Ježci Heřmanův Městec B</v>
      </c>
      <c r="I734" s="55" t="str">
        <f>Regionka!I66</f>
        <v>Delta Pardubice</v>
      </c>
    </row>
    <row r="735" spans="1:9" ht="12.75" customHeight="1">
      <c r="A735" s="23" t="s">
        <v>58</v>
      </c>
      <c r="B735" s="1">
        <v>5257</v>
      </c>
      <c r="C735" s="1">
        <v>12</v>
      </c>
      <c r="D735" s="1" t="s">
        <v>15</v>
      </c>
      <c r="E735" s="9">
        <v>44283</v>
      </c>
      <c r="F735" s="221">
        <v>0.45833333333333331</v>
      </c>
      <c r="G735" s="232" t="s">
        <v>212</v>
      </c>
      <c r="H735" s="87" t="s">
        <v>377</v>
      </c>
      <c r="I735" s="87" t="s">
        <v>204</v>
      </c>
    </row>
    <row r="736" spans="1:9" ht="12.75" customHeight="1">
      <c r="A736" s="84" t="s">
        <v>117</v>
      </c>
      <c r="B736" s="90">
        <v>4213</v>
      </c>
      <c r="C736" s="90" t="s">
        <v>174</v>
      </c>
      <c r="D736" s="226" t="s">
        <v>15</v>
      </c>
      <c r="E736" s="227">
        <v>44283</v>
      </c>
      <c r="F736" s="223">
        <v>0.66666666666666663</v>
      </c>
      <c r="G736" s="90" t="s">
        <v>112</v>
      </c>
      <c r="H736" s="87" t="s">
        <v>113</v>
      </c>
      <c r="I736" s="87" t="s">
        <v>155</v>
      </c>
    </row>
    <row r="737" spans="1:9" ht="12.75" customHeight="1">
      <c r="A737" s="23" t="s">
        <v>58</v>
      </c>
      <c r="B737" s="1">
        <v>5259</v>
      </c>
      <c r="C737" s="1">
        <v>12</v>
      </c>
      <c r="D737" s="1" t="s">
        <v>15</v>
      </c>
      <c r="E737" s="9">
        <v>44283</v>
      </c>
      <c r="F737" s="221">
        <v>0.58333333333333337</v>
      </c>
      <c r="G737" s="232" t="s">
        <v>149</v>
      </c>
      <c r="H737" s="87" t="s">
        <v>145</v>
      </c>
      <c r="I737" s="87" t="s">
        <v>202</v>
      </c>
    </row>
    <row r="738" spans="1:9" ht="12.75" customHeight="1">
      <c r="A738" s="23" t="s">
        <v>58</v>
      </c>
      <c r="B738" s="1">
        <v>5258</v>
      </c>
      <c r="C738" s="1">
        <v>12</v>
      </c>
      <c r="D738" s="1" t="s">
        <v>15</v>
      </c>
      <c r="E738" s="9">
        <v>44283</v>
      </c>
      <c r="F738" s="221">
        <v>0.54166666666666663</v>
      </c>
      <c r="G738" s="232" t="s">
        <v>210</v>
      </c>
      <c r="H738" s="87" t="s">
        <v>205</v>
      </c>
      <c r="I738" s="87" t="s">
        <v>144</v>
      </c>
    </row>
    <row r="739" spans="1:9" ht="12.75" customHeight="1">
      <c r="A739" s="304" t="str">
        <f>MŽ!A48</f>
        <v>MŽ</v>
      </c>
      <c r="B739" s="332">
        <f>MŽ!B48</f>
        <v>0</v>
      </c>
      <c r="C739" s="332">
        <f>MŽ!C48</f>
        <v>7</v>
      </c>
      <c r="D739" s="332" t="str">
        <f>MŽ!D48</f>
        <v>neděle</v>
      </c>
      <c r="E739" s="333">
        <f>MŽ!E48</f>
        <v>44283</v>
      </c>
      <c r="F739" s="357">
        <f>MŽ!F48</f>
        <v>0</v>
      </c>
      <c r="G739" s="332" t="str">
        <f>MŽ!G48</f>
        <v>PARDUBICE - Polabiny</v>
      </c>
      <c r="H739" s="261">
        <f>MŽ!H48</f>
        <v>0</v>
      </c>
      <c r="I739" s="261">
        <f>MŽ!I48</f>
        <v>0</v>
      </c>
    </row>
    <row r="740" spans="1:9" ht="12.75" customHeight="1">
      <c r="A740" s="23" t="s">
        <v>51</v>
      </c>
      <c r="B740" s="1">
        <v>5073</v>
      </c>
      <c r="C740" s="1">
        <v>15</v>
      </c>
      <c r="D740" s="1" t="s">
        <v>15</v>
      </c>
      <c r="E740" s="9">
        <v>44283</v>
      </c>
      <c r="F740" s="221">
        <v>0.625</v>
      </c>
      <c r="G740" s="232" t="s">
        <v>216</v>
      </c>
      <c r="H740" s="232" t="s">
        <v>208</v>
      </c>
      <c r="I740" s="232" t="s">
        <v>17</v>
      </c>
    </row>
    <row r="741" spans="1:9" ht="12.75" customHeight="1">
      <c r="A741" s="347" t="str">
        <f>Regionka!A65</f>
        <v>RHbL</v>
      </c>
      <c r="B741" s="55">
        <f>Regionka!B65</f>
        <v>62061</v>
      </c>
      <c r="C741" s="55">
        <f>Regionka!C65</f>
        <v>16</v>
      </c>
      <c r="D741" s="55" t="str">
        <f>Regionka!D65</f>
        <v>neděle</v>
      </c>
      <c r="E741" s="339">
        <f>Regionka!E65</f>
        <v>44283</v>
      </c>
      <c r="F741" s="342">
        <f>Regionka!F65</f>
        <v>0.58333333333333337</v>
      </c>
      <c r="G741" s="55" t="str">
        <f>Regionka!G65</f>
        <v>PRACHOVICE</v>
      </c>
      <c r="H741" s="55" t="str">
        <f>Regionka!H65</f>
        <v>SK PRACHOVICE</v>
      </c>
      <c r="I741" s="55" t="str">
        <f>Regionka!I65</f>
        <v>TJ Sršni Svitavy</v>
      </c>
    </row>
    <row r="742" spans="1:9" ht="12.75" customHeight="1">
      <c r="A742" s="347" t="str">
        <f>Regionka!A68</f>
        <v>RHbL</v>
      </c>
      <c r="B742" s="55">
        <f>Regionka!B68</f>
        <v>62064</v>
      </c>
      <c r="C742" s="55">
        <f>Regionka!C68</f>
        <v>16</v>
      </c>
      <c r="D742" s="55" t="str">
        <f>Regionka!D68</f>
        <v>neděle</v>
      </c>
      <c r="E742" s="339">
        <f>Regionka!E68</f>
        <v>44283</v>
      </c>
      <c r="F742" s="342">
        <f>Regionka!F68</f>
        <v>0.70833333333333337</v>
      </c>
      <c r="G742" s="91" t="str">
        <f>Regionka!G68</f>
        <v>PŘELOUČ</v>
      </c>
      <c r="H742" s="55" t="str">
        <f>Regionka!H68</f>
        <v>HBC Opatovice nad Labem</v>
      </c>
      <c r="I742" s="55" t="str">
        <f>Regionka!I68</f>
        <v>HC Jestřábi Přelouč B</v>
      </c>
    </row>
    <row r="743" spans="1:9" ht="12.75" customHeight="1">
      <c r="A743" s="23" t="s">
        <v>51</v>
      </c>
      <c r="B743" s="1">
        <v>5075</v>
      </c>
      <c r="C743" s="1">
        <v>15</v>
      </c>
      <c r="D743" s="1" t="s">
        <v>15</v>
      </c>
      <c r="E743" s="9">
        <v>44283</v>
      </c>
      <c r="F743" s="221">
        <v>0.54166666666666663</v>
      </c>
      <c r="G743" s="232" t="s">
        <v>195</v>
      </c>
      <c r="H743" s="232" t="s">
        <v>196</v>
      </c>
      <c r="I743" s="232" t="s">
        <v>206</v>
      </c>
    </row>
    <row r="744" spans="1:9" ht="12.75" customHeight="1">
      <c r="A744" s="23" t="s">
        <v>58</v>
      </c>
      <c r="B744" s="1">
        <v>5260</v>
      </c>
      <c r="C744" s="1">
        <v>12</v>
      </c>
      <c r="D744" s="1" t="s">
        <v>15</v>
      </c>
      <c r="E744" s="9">
        <v>44283</v>
      </c>
      <c r="F744" s="221">
        <v>0.58333333333333337</v>
      </c>
      <c r="G744" s="232" t="s">
        <v>213</v>
      </c>
      <c r="H744" s="87" t="s">
        <v>203</v>
      </c>
      <c r="I744" s="87" t="s">
        <v>154</v>
      </c>
    </row>
    <row r="745" spans="1:9" ht="12.75" customHeight="1">
      <c r="A745" s="84" t="s">
        <v>117</v>
      </c>
      <c r="B745" s="90">
        <v>4219</v>
      </c>
      <c r="C745" s="90" t="s">
        <v>185</v>
      </c>
      <c r="D745" s="226" t="s">
        <v>15</v>
      </c>
      <c r="E745" s="227">
        <v>44283</v>
      </c>
      <c r="F745" s="223">
        <v>0.45833333333333331</v>
      </c>
      <c r="G745" s="90" t="s">
        <v>118</v>
      </c>
      <c r="H745" s="87" t="s">
        <v>157</v>
      </c>
      <c r="I745" s="87" t="s">
        <v>109</v>
      </c>
    </row>
    <row r="746" spans="1:9" ht="12.75" customHeight="1">
      <c r="A746" s="23" t="s">
        <v>51</v>
      </c>
      <c r="B746" s="1">
        <v>5071</v>
      </c>
      <c r="C746" s="1">
        <v>15</v>
      </c>
      <c r="D746" s="1" t="s">
        <v>15</v>
      </c>
      <c r="E746" s="9">
        <v>44283</v>
      </c>
      <c r="F746" s="221">
        <v>0.5625</v>
      </c>
      <c r="G746" s="232" t="s">
        <v>104</v>
      </c>
      <c r="H746" s="232" t="s">
        <v>45</v>
      </c>
      <c r="I746" s="232" t="s">
        <v>201</v>
      </c>
    </row>
    <row r="747" spans="1:9" ht="12.75" customHeight="1">
      <c r="A747" s="84" t="s">
        <v>117</v>
      </c>
      <c r="B747" s="90">
        <v>4203</v>
      </c>
      <c r="C747" s="90" t="s">
        <v>38</v>
      </c>
      <c r="D747" s="95" t="s">
        <v>52</v>
      </c>
      <c r="E747" s="96">
        <v>44288</v>
      </c>
      <c r="F747" s="70">
        <v>0.64583333333333337</v>
      </c>
      <c r="G747" s="90" t="s">
        <v>162</v>
      </c>
      <c r="H747" s="87" t="s">
        <v>156</v>
      </c>
      <c r="I747" s="87" t="s">
        <v>155</v>
      </c>
    </row>
    <row r="748" spans="1:9" ht="12.75" customHeight="1">
      <c r="A748" s="83" t="s">
        <v>107</v>
      </c>
      <c r="B748" s="44">
        <v>1127</v>
      </c>
      <c r="C748" s="44">
        <v>22</v>
      </c>
      <c r="D748" s="95" t="s">
        <v>52</v>
      </c>
      <c r="E748" s="96">
        <v>44288</v>
      </c>
      <c r="F748" s="70">
        <v>0.54166666666666663</v>
      </c>
      <c r="G748" s="44" t="s">
        <v>114</v>
      </c>
      <c r="H748" s="25" t="s">
        <v>110</v>
      </c>
      <c r="I748" s="25" t="s">
        <v>17</v>
      </c>
    </row>
    <row r="749" spans="1:9" ht="12.75" customHeight="1">
      <c r="A749" s="84" t="s">
        <v>117</v>
      </c>
      <c r="B749" s="90">
        <v>4004</v>
      </c>
      <c r="C749" s="90" t="s">
        <v>35</v>
      </c>
      <c r="D749" s="95" t="s">
        <v>52</v>
      </c>
      <c r="E749" s="96">
        <v>44288</v>
      </c>
      <c r="F749" s="70">
        <v>0.64583333333333337</v>
      </c>
      <c r="G749" s="44" t="s">
        <v>114</v>
      </c>
      <c r="H749" s="87" t="s">
        <v>110</v>
      </c>
      <c r="I749" s="87" t="s">
        <v>17</v>
      </c>
    </row>
    <row r="750" spans="1:9" ht="12.75" customHeight="1">
      <c r="A750" s="84" t="s">
        <v>117</v>
      </c>
      <c r="B750" s="90">
        <v>4229</v>
      </c>
      <c r="C750" s="90" t="s">
        <v>186</v>
      </c>
      <c r="D750" s="95" t="s">
        <v>52</v>
      </c>
      <c r="E750" s="96">
        <v>44288</v>
      </c>
      <c r="F750" s="70">
        <v>0.64583333333333337</v>
      </c>
      <c r="G750" s="90" t="s">
        <v>112</v>
      </c>
      <c r="H750" s="87" t="s">
        <v>113</v>
      </c>
      <c r="I750" s="87" t="s">
        <v>109</v>
      </c>
    </row>
    <row r="751" spans="1:9" ht="12.75" customHeight="1">
      <c r="A751" s="83" t="s">
        <v>107</v>
      </c>
      <c r="B751" s="44">
        <v>1132</v>
      </c>
      <c r="C751" s="44">
        <v>22</v>
      </c>
      <c r="D751" s="95" t="s">
        <v>52</v>
      </c>
      <c r="E751" s="96">
        <v>44288</v>
      </c>
      <c r="F751" s="70">
        <v>0.54166666666666663</v>
      </c>
      <c r="G751" s="44" t="s">
        <v>115</v>
      </c>
      <c r="H751" s="25" t="s">
        <v>111</v>
      </c>
      <c r="I751" s="25" t="s">
        <v>145</v>
      </c>
    </row>
    <row r="752" spans="1:9" ht="12.75" customHeight="1">
      <c r="A752" s="83" t="s">
        <v>107</v>
      </c>
      <c r="B752" s="44">
        <v>1131</v>
      </c>
      <c r="C752" s="44">
        <v>22</v>
      </c>
      <c r="D752" s="95" t="s">
        <v>52</v>
      </c>
      <c r="E752" s="96">
        <v>44288</v>
      </c>
      <c r="F752" s="70">
        <v>0.54166666666666663</v>
      </c>
      <c r="G752" s="44" t="s">
        <v>106</v>
      </c>
      <c r="H752" s="25" t="s">
        <v>144</v>
      </c>
      <c r="I752" s="25" t="s">
        <v>113</v>
      </c>
    </row>
    <row r="753" spans="1:9" ht="12.75" customHeight="1">
      <c r="A753" s="84" t="s">
        <v>117</v>
      </c>
      <c r="B753" s="90">
        <v>4202</v>
      </c>
      <c r="C753" s="90" t="s">
        <v>38</v>
      </c>
      <c r="D753" s="95" t="s">
        <v>52</v>
      </c>
      <c r="E753" s="96">
        <v>44288</v>
      </c>
      <c r="F753" s="70">
        <v>0.64583333333333337</v>
      </c>
      <c r="G753" s="90" t="s">
        <v>160</v>
      </c>
      <c r="H753" s="87" t="s">
        <v>154</v>
      </c>
      <c r="I753" s="87" t="s">
        <v>153</v>
      </c>
    </row>
    <row r="754" spans="1:9" ht="12.75" customHeight="1">
      <c r="A754" s="83" t="s">
        <v>107</v>
      </c>
      <c r="B754" s="44">
        <v>1130</v>
      </c>
      <c r="C754" s="44">
        <v>22</v>
      </c>
      <c r="D754" s="95" t="s">
        <v>52</v>
      </c>
      <c r="E754" s="96">
        <v>44288</v>
      </c>
      <c r="F754" s="70">
        <v>0.54166666666666663</v>
      </c>
      <c r="G754" s="230" t="s">
        <v>414</v>
      </c>
      <c r="H754" s="25" t="s">
        <v>44</v>
      </c>
      <c r="I754" s="25" t="s">
        <v>158</v>
      </c>
    </row>
    <row r="755" spans="1:9" ht="12.75" customHeight="1">
      <c r="A755" s="84" t="s">
        <v>117</v>
      </c>
      <c r="B755" s="90">
        <v>4017</v>
      </c>
      <c r="C755" s="90" t="s">
        <v>179</v>
      </c>
      <c r="D755" s="95" t="s">
        <v>52</v>
      </c>
      <c r="E755" s="96">
        <v>44288</v>
      </c>
      <c r="F755" s="70">
        <v>0.64583333333333337</v>
      </c>
      <c r="G755" s="230" t="s">
        <v>414</v>
      </c>
      <c r="H755" s="87" t="s">
        <v>44</v>
      </c>
      <c r="I755" s="87" t="s">
        <v>158</v>
      </c>
    </row>
    <row r="756" spans="1:9" ht="12.75" customHeight="1">
      <c r="A756" s="83" t="s">
        <v>107</v>
      </c>
      <c r="B756" s="44">
        <v>1129</v>
      </c>
      <c r="C756" s="44">
        <v>22</v>
      </c>
      <c r="D756" s="95" t="s">
        <v>52</v>
      </c>
      <c r="E756" s="96">
        <v>44288</v>
      </c>
      <c r="F756" s="70">
        <v>0.54166666666666663</v>
      </c>
      <c r="G756" s="232" t="s">
        <v>108</v>
      </c>
      <c r="H756" s="25" t="s">
        <v>109</v>
      </c>
      <c r="I756" s="25" t="s">
        <v>143</v>
      </c>
    </row>
    <row r="757" spans="1:9" ht="12.75" customHeight="1">
      <c r="A757" s="84" t="s">
        <v>117</v>
      </c>
      <c r="B757" s="90">
        <v>4020</v>
      </c>
      <c r="C757" s="90" t="s">
        <v>179</v>
      </c>
      <c r="D757" s="95" t="s">
        <v>52</v>
      </c>
      <c r="E757" s="96">
        <v>44288</v>
      </c>
      <c r="F757" s="70">
        <v>0.64583333333333337</v>
      </c>
      <c r="G757" s="1" t="s">
        <v>103</v>
      </c>
      <c r="H757" s="232" t="s">
        <v>201</v>
      </c>
      <c r="I757" s="87" t="s">
        <v>143</v>
      </c>
    </row>
    <row r="758" spans="1:9" ht="12.75" customHeight="1">
      <c r="A758" s="83" t="s">
        <v>107</v>
      </c>
      <c r="B758" s="44">
        <v>1128</v>
      </c>
      <c r="C758" s="44">
        <v>22</v>
      </c>
      <c r="D758" s="95" t="s">
        <v>52</v>
      </c>
      <c r="E758" s="96">
        <v>44288</v>
      </c>
      <c r="F758" s="70">
        <v>0.54166666666666663</v>
      </c>
      <c r="G758" s="44" t="s">
        <v>104</v>
      </c>
      <c r="H758" s="25" t="s">
        <v>45</v>
      </c>
      <c r="I758" s="25" t="s">
        <v>142</v>
      </c>
    </row>
    <row r="759" spans="1:9" ht="12.75" customHeight="1">
      <c r="A759" s="84" t="s">
        <v>117</v>
      </c>
      <c r="B759" s="90">
        <v>4008</v>
      </c>
      <c r="C759" s="90" t="s">
        <v>36</v>
      </c>
      <c r="D759" s="95" t="s">
        <v>52</v>
      </c>
      <c r="E759" s="96">
        <v>44288</v>
      </c>
      <c r="F759" s="70">
        <v>0.64583333333333337</v>
      </c>
      <c r="G759" s="44" t="s">
        <v>104</v>
      </c>
      <c r="H759" s="87" t="s">
        <v>45</v>
      </c>
      <c r="I759" s="87" t="s">
        <v>152</v>
      </c>
    </row>
    <row r="760" spans="1:9" ht="12.75" customHeight="1">
      <c r="A760" s="346" t="str">
        <f>'2.liga'!A71</f>
        <v>2.Liga</v>
      </c>
      <c r="B760" s="55">
        <f>'2.liga'!B71</f>
        <v>61069</v>
      </c>
      <c r="C760" s="55">
        <f>'2.liga'!C71</f>
        <v>18</v>
      </c>
      <c r="D760" s="55" t="str">
        <f>'2.liga'!D71</f>
        <v>sobota</v>
      </c>
      <c r="E760" s="339">
        <f>'2.liga'!E71</f>
        <v>44289</v>
      </c>
      <c r="F760" s="342">
        <f>'2.liga'!F71</f>
        <v>0</v>
      </c>
      <c r="G760" s="55" t="str">
        <f>'2.liga'!G71</f>
        <v>nadstavbová část</v>
      </c>
      <c r="H760" s="55" t="str">
        <f>'2.liga'!H71</f>
        <v>umístěný tým na 1. místě po ZČ</v>
      </c>
      <c r="I760" s="55" t="str">
        <f>'2.liga'!I71</f>
        <v>umístěný tým na 4. místě po ZČ</v>
      </c>
    </row>
    <row r="761" spans="1:9" ht="12.75" customHeight="1">
      <c r="A761" s="346" t="str">
        <f>'2.liga'!A72</f>
        <v>2.Liga</v>
      </c>
      <c r="B761" s="55">
        <f>'2.liga'!B72</f>
        <v>61070</v>
      </c>
      <c r="C761" s="55">
        <f>'2.liga'!C72</f>
        <v>18</v>
      </c>
      <c r="D761" s="55" t="str">
        <f>'2.liga'!D72</f>
        <v>sobota</v>
      </c>
      <c r="E761" s="339">
        <f>'2.liga'!E72</f>
        <v>44289</v>
      </c>
      <c r="F761" s="342">
        <f>'2.liga'!F72</f>
        <v>0</v>
      </c>
      <c r="G761" s="55" t="str">
        <f>'2.liga'!G72</f>
        <v>nadstavbová část</v>
      </c>
      <c r="H761" s="55" t="str">
        <f>'2.liga'!H72</f>
        <v>umístěný tým na 2. místě po ZČ</v>
      </c>
      <c r="I761" s="55" t="str">
        <f>'2.liga'!I72</f>
        <v>umístěný tým na 3. místě po ZČ</v>
      </c>
    </row>
    <row r="762" spans="1:9" ht="12.75" customHeight="1">
      <c r="A762" s="346" t="str">
        <f>'2.liga'!A73</f>
        <v>2.Liga</v>
      </c>
      <c r="B762" s="55">
        <f>'2.liga'!B73</f>
        <v>61071</v>
      </c>
      <c r="C762" s="55">
        <f>'2.liga'!C73</f>
        <v>18</v>
      </c>
      <c r="D762" s="55" t="str">
        <f>'2.liga'!D73</f>
        <v>sobota</v>
      </c>
      <c r="E762" s="339">
        <f>'2.liga'!E73</f>
        <v>44289</v>
      </c>
      <c r="F762" s="342">
        <f>'2.liga'!F73</f>
        <v>0</v>
      </c>
      <c r="G762" s="55" t="str">
        <f>'2.liga'!G73</f>
        <v>nadstavbová část</v>
      </c>
      <c r="H762" s="55" t="str">
        <f>'2.liga'!H73</f>
        <v>umístěný tým na 5. místě po ZČ</v>
      </c>
      <c r="I762" s="55" t="str">
        <f>'2.liga'!I73</f>
        <v>umístěný tým na 8. místě po ZČ</v>
      </c>
    </row>
    <row r="763" spans="1:9" ht="12.75" customHeight="1">
      <c r="A763" s="346" t="str">
        <f>'2.liga'!A74</f>
        <v>2.Liga</v>
      </c>
      <c r="B763" s="55">
        <f>'2.liga'!B74</f>
        <v>61072</v>
      </c>
      <c r="C763" s="55">
        <f>'2.liga'!C74</f>
        <v>18</v>
      </c>
      <c r="D763" s="55" t="str">
        <f>'2.liga'!D74</f>
        <v>sobota</v>
      </c>
      <c r="E763" s="339">
        <f>'2.liga'!E74</f>
        <v>44289</v>
      </c>
      <c r="F763" s="342">
        <f>'2.liga'!F74</f>
        <v>0</v>
      </c>
      <c r="G763" s="55" t="str">
        <f>'2.liga'!G74</f>
        <v>nadstavbová část</v>
      </c>
      <c r="H763" s="55" t="str">
        <f>'2.liga'!H74</f>
        <v>umístěný tým na 6. místě po ZČ</v>
      </c>
      <c r="I763" s="55" t="str">
        <f>'2.liga'!I74</f>
        <v>umístěný tým na 7. místě po ZČ</v>
      </c>
    </row>
    <row r="764" spans="1:9" ht="12.75" customHeight="1">
      <c r="A764" s="284" t="str">
        <f>SŽ!A61</f>
        <v>SŽ</v>
      </c>
      <c r="B764" s="244">
        <f>SŽ!B61</f>
        <v>67069</v>
      </c>
      <c r="C764" s="368">
        <f>SŽ!C61</f>
        <v>0</v>
      </c>
      <c r="D764" s="332" t="str">
        <f>SŽ!D61</f>
        <v>sobota</v>
      </c>
      <c r="E764" s="333">
        <f>SŽ!E61</f>
        <v>44289</v>
      </c>
      <c r="F764" s="348">
        <f>SŽ!F61</f>
        <v>0.39583333333333331</v>
      </c>
      <c r="G764" s="332" t="str">
        <f>SŽ!G61</f>
        <v>velikonoce</v>
      </c>
      <c r="H764" s="271">
        <f>SŽ!H61</f>
        <v>0</v>
      </c>
      <c r="I764" s="271">
        <f>SŽ!I61</f>
        <v>0</v>
      </c>
    </row>
    <row r="765" spans="1:9" ht="12.75" customHeight="1">
      <c r="A765" s="347" t="str">
        <f>Regionka!A70</f>
        <v>RHbL</v>
      </c>
      <c r="B765" s="55">
        <f>Regionka!B70</f>
        <v>62066</v>
      </c>
      <c r="C765" s="55">
        <f>Regionka!C70</f>
        <v>17</v>
      </c>
      <c r="D765" s="55" t="str">
        <f>Regionka!D70</f>
        <v>neděle</v>
      </c>
      <c r="E765" s="339">
        <f>Regionka!E70</f>
        <v>44290</v>
      </c>
      <c r="F765" s="342">
        <f>Regionka!F70</f>
        <v>0.4375</v>
      </c>
      <c r="G765" s="55" t="str">
        <f>Regionka!G70</f>
        <v>CHRUDIM</v>
      </c>
      <c r="H765" s="55" t="str">
        <f>Regionka!H70</f>
        <v>HBC Jokerit Chrudim</v>
      </c>
      <c r="I765" s="55" t="str">
        <f>Regionka!I70</f>
        <v>Ježci Heřmanův Městec B</v>
      </c>
    </row>
    <row r="766" spans="1:9" ht="12.75" customHeight="1">
      <c r="A766" s="347" t="str">
        <f>Regionka!A71</f>
        <v>RHbL</v>
      </c>
      <c r="B766" s="55">
        <f>Regionka!B71</f>
        <v>62067</v>
      </c>
      <c r="C766" s="55">
        <f>Regionka!C71</f>
        <v>17</v>
      </c>
      <c r="D766" s="55" t="str">
        <f>Regionka!D71</f>
        <v>neděle</v>
      </c>
      <c r="E766" s="339">
        <f>Regionka!E71</f>
        <v>44290</v>
      </c>
      <c r="F766" s="342">
        <f>Regionka!F71</f>
        <v>0.66666666666666663</v>
      </c>
      <c r="G766" s="55" t="str">
        <f>Regionka!G71</f>
        <v>PARDUBICE - Svítkov</v>
      </c>
      <c r="H766" s="55" t="str">
        <f>Regionka!H71</f>
        <v>Delta Pardubice</v>
      </c>
      <c r="I766" s="55" t="str">
        <f>Regionka!I71</f>
        <v>SK PRACHOVICE</v>
      </c>
    </row>
    <row r="767" spans="1:9" ht="12.75" customHeight="1">
      <c r="A767" s="347" t="str">
        <f>Regionka!A69</f>
        <v>RHbL</v>
      </c>
      <c r="B767" s="55">
        <f>Regionka!B69</f>
        <v>62065</v>
      </c>
      <c r="C767" s="55">
        <f>Regionka!C69</f>
        <v>17</v>
      </c>
      <c r="D767" s="55" t="str">
        <f>Regionka!D69</f>
        <v>neděle</v>
      </c>
      <c r="E767" s="339">
        <f>Regionka!E69</f>
        <v>44290</v>
      </c>
      <c r="F767" s="342">
        <f>Regionka!F69</f>
        <v>0.60416666666666663</v>
      </c>
      <c r="G767" s="91" t="str">
        <f>Regionka!G69</f>
        <v>PŘELOUČ</v>
      </c>
      <c r="H767" s="55" t="str">
        <f>Regionka!H69</f>
        <v>HC Jestřábi Přelouč B</v>
      </c>
      <c r="I767" s="55" t="str">
        <f>Regionka!I69</f>
        <v>TJ Lokomotiva Česká Třebová B</v>
      </c>
    </row>
    <row r="768" spans="1:9" ht="12.75" customHeight="1">
      <c r="A768" s="347" t="str">
        <f>Regionka!A72</f>
        <v>RHbL</v>
      </c>
      <c r="B768" s="55">
        <f>Regionka!B72</f>
        <v>62068</v>
      </c>
      <c r="C768" s="55">
        <f>Regionka!C72</f>
        <v>17</v>
      </c>
      <c r="D768" s="55" t="str">
        <f>Regionka!D72</f>
        <v>neděle</v>
      </c>
      <c r="E768" s="339">
        <f>Regionka!E72</f>
        <v>44290</v>
      </c>
      <c r="F768" s="342">
        <f>Regionka!F72</f>
        <v>0.70833333333333337</v>
      </c>
      <c r="G768" s="91" t="str">
        <f>Regionka!G72</f>
        <v>SVITAVY - zimn. st.</v>
      </c>
      <c r="H768" s="55" t="str">
        <f>Regionka!H72</f>
        <v>TJ Sršni Svitavy</v>
      </c>
      <c r="I768" s="55" t="str">
        <f>Regionka!I72</f>
        <v>HBC Autosklo-H.A.K. Pardubice D</v>
      </c>
    </row>
    <row r="769" spans="1:9" ht="12.75" customHeight="1">
      <c r="A769" s="202" t="str">
        <f>'Liga žen'!A63</f>
        <v>Liga žen</v>
      </c>
      <c r="B769" s="203">
        <f>'Liga žen'!B63</f>
        <v>11049</v>
      </c>
      <c r="C769" s="203" t="str">
        <f>'Liga žen'!C63</f>
        <v>5A</v>
      </c>
      <c r="D769" s="1" t="str">
        <f>'Liga žen'!D63</f>
        <v>sobota</v>
      </c>
      <c r="E769" s="9">
        <f>'Liga žen'!E63</f>
        <v>44296</v>
      </c>
      <c r="F769" s="223">
        <f>'Liga žen'!F63</f>
        <v>0.4375</v>
      </c>
      <c r="G769" s="222" t="str">
        <f>'Liga žen'!G63</f>
        <v>ČESKÁ TŘEBOVÁ</v>
      </c>
      <c r="H769" s="232" t="str">
        <f>'Liga žen'!H63</f>
        <v>HBC JTEKT Svítkov Stars Pardubice</v>
      </c>
      <c r="I769" s="232" t="str">
        <f>'Liga žen'!I63</f>
        <v>TJ Lokomotiva Česká Třebová</v>
      </c>
    </row>
    <row r="770" spans="1:9" ht="12.75" customHeight="1">
      <c r="A770" s="202" t="str">
        <f>'Liga žen'!A64</f>
        <v>Liga žen</v>
      </c>
      <c r="B770" s="203">
        <f>'Liga žen'!B64</f>
        <v>11050</v>
      </c>
      <c r="C770" s="203" t="str">
        <f>'Liga žen'!C64</f>
        <v>5A</v>
      </c>
      <c r="D770" s="1" t="str">
        <f>'Liga žen'!D64</f>
        <v>sobota</v>
      </c>
      <c r="E770" s="9">
        <f>'Liga žen'!E64</f>
        <v>44296</v>
      </c>
      <c r="F770" s="223">
        <f>'Liga žen'!F64</f>
        <v>0.47222222222222227</v>
      </c>
      <c r="G770" s="222" t="str">
        <f>'Liga žen'!G64</f>
        <v>ČESKÁ TŘEBOVÁ</v>
      </c>
      <c r="H770" s="232" t="str">
        <f>'Liga žen'!H64</f>
        <v>HBC Autosklo - H.A.K. Pardubice</v>
      </c>
      <c r="I770" s="232" t="str">
        <f>'Liga žen'!I64</f>
        <v>HBK Kyjov</v>
      </c>
    </row>
    <row r="771" spans="1:9" ht="12.75" customHeight="1">
      <c r="A771" s="202" t="str">
        <f>'Liga žen'!A65</f>
        <v>Liga žen</v>
      </c>
      <c r="B771" s="203">
        <f>'Liga žen'!B65</f>
        <v>11051</v>
      </c>
      <c r="C771" s="203" t="str">
        <f>'Liga žen'!C65</f>
        <v>5A</v>
      </c>
      <c r="D771" s="1" t="str">
        <f>'Liga žen'!D65</f>
        <v>sobota</v>
      </c>
      <c r="E771" s="9">
        <f>'Liga žen'!E65</f>
        <v>44296</v>
      </c>
      <c r="F771" s="223">
        <f>'Liga žen'!F65</f>
        <v>0.52083333333333337</v>
      </c>
      <c r="G771" s="222" t="str">
        <f>'Liga žen'!G65</f>
        <v>ČESKÁ TŘEBOVÁ</v>
      </c>
      <c r="H771" s="232" t="str">
        <f>'Liga žen'!H65</f>
        <v>HBK Kyjov</v>
      </c>
      <c r="I771" s="232" t="str">
        <f>'Liga žen'!I65</f>
        <v>HBC JTEKT Svítkov Stars Pardubice</v>
      </c>
    </row>
    <row r="772" spans="1:9" ht="12.75" customHeight="1">
      <c r="A772" s="202" t="str">
        <f>'Liga žen'!A66</f>
        <v>Liga žen</v>
      </c>
      <c r="B772" s="203">
        <f>'Liga žen'!B66</f>
        <v>11052</v>
      </c>
      <c r="C772" s="203" t="str">
        <f>'Liga žen'!C66</f>
        <v>5A</v>
      </c>
      <c r="D772" s="1" t="str">
        <f>'Liga žen'!D66</f>
        <v>sobota</v>
      </c>
      <c r="E772" s="9">
        <f>'Liga žen'!E66</f>
        <v>44296</v>
      </c>
      <c r="F772" s="223">
        <f>'Liga žen'!F66</f>
        <v>0.55555555555555558</v>
      </c>
      <c r="G772" s="222" t="str">
        <f>'Liga žen'!G66</f>
        <v>ČESKÁ TŘEBOVÁ</v>
      </c>
      <c r="H772" s="232" t="str">
        <f>'Liga žen'!H66</f>
        <v>TJ Lokomotiva Česká Třebová</v>
      </c>
      <c r="I772" s="232" t="str">
        <f>'Liga žen'!I66</f>
        <v>HBC Autosklo - H.A.K. Pardubice</v>
      </c>
    </row>
    <row r="773" spans="1:9" ht="12.75" customHeight="1">
      <c r="A773" s="284" t="str">
        <f>SŽ!A65</f>
        <v>SŽ</v>
      </c>
      <c r="B773" s="244">
        <f>SŽ!B65</f>
        <v>67073</v>
      </c>
      <c r="C773" s="261">
        <f>SŽ!C65</f>
        <v>15</v>
      </c>
      <c r="D773" s="261" t="str">
        <f>SŽ!D65</f>
        <v>sobota</v>
      </c>
      <c r="E773" s="245">
        <f>SŽ!E65</f>
        <v>44296</v>
      </c>
      <c r="F773" s="348">
        <f>SŽ!F65</f>
        <v>0.41666666666666669</v>
      </c>
      <c r="G773" s="92" t="str">
        <f>SŽ!G65</f>
        <v>HEŘMANŮV MĚSTEC</v>
      </c>
      <c r="H773" s="247" t="str">
        <f>SŽ!H65</f>
        <v>Ježci Heřmanův Městec</v>
      </c>
      <c r="I773" s="251" t="str">
        <f>SŽ!I65</f>
        <v>HBC Rangers Opočno</v>
      </c>
    </row>
    <row r="774" spans="1:9" ht="12.75" customHeight="1">
      <c r="A774" s="284" t="str">
        <f>SŽ!A63</f>
        <v>SŽ</v>
      </c>
      <c r="B774" s="244">
        <f>SŽ!B63</f>
        <v>67071</v>
      </c>
      <c r="C774" s="261">
        <f>SŽ!C63</f>
        <v>15</v>
      </c>
      <c r="D774" s="261" t="str">
        <f>SŽ!D63</f>
        <v>sobota</v>
      </c>
      <c r="E774" s="245">
        <f>SŽ!E63</f>
        <v>44296</v>
      </c>
      <c r="F774" s="348">
        <f>SŽ!F63</f>
        <v>0.39583333333333331</v>
      </c>
      <c r="G774" s="253" t="str">
        <f>SŽ!G63</f>
        <v>HRADEC KRÁLOVÉ</v>
      </c>
      <c r="H774" s="251" t="str">
        <f>SŽ!H63</f>
        <v>HBC Hradec Králové 1988</v>
      </c>
      <c r="I774" s="251" t="str">
        <f>SŽ!I63</f>
        <v>HBC Autosklo-H.A.K. Pardubice - modří</v>
      </c>
    </row>
    <row r="775" spans="1:9" ht="12.75" customHeight="1">
      <c r="A775" s="284" t="str">
        <f>SŽ!A62</f>
        <v>SŽ</v>
      </c>
      <c r="B775" s="244">
        <f>SŽ!B62</f>
        <v>67070</v>
      </c>
      <c r="C775" s="261">
        <f>SŽ!C62</f>
        <v>15</v>
      </c>
      <c r="D775" s="261" t="str">
        <f>SŽ!D62</f>
        <v>sobota</v>
      </c>
      <c r="E775" s="245">
        <f>SŽ!E62</f>
        <v>44296</v>
      </c>
      <c r="F775" s="348">
        <f>SŽ!F62</f>
        <v>0.39583333333333331</v>
      </c>
      <c r="G775" s="253" t="str">
        <f>SŽ!G62</f>
        <v>LETOHRAD</v>
      </c>
      <c r="H775" s="247" t="str">
        <f>SŽ!H62</f>
        <v>SK Hokejbal Letohrad</v>
      </c>
      <c r="I775" s="251" t="str">
        <f>SŽ!I62</f>
        <v>HBC Svítkov Stars Pardubice</v>
      </c>
    </row>
    <row r="776" spans="1:9" ht="12.75" customHeight="1">
      <c r="A776" s="346" t="str">
        <f>'2.liga'!A75</f>
        <v>2.Liga</v>
      </c>
      <c r="B776" s="55">
        <f>'2.liga'!B75</f>
        <v>61073</v>
      </c>
      <c r="C776" s="55">
        <f>'2.liga'!C75</f>
        <v>19</v>
      </c>
      <c r="D776" s="55" t="str">
        <f>'2.liga'!D75</f>
        <v>sobota</v>
      </c>
      <c r="E776" s="339">
        <f>'2.liga'!E75</f>
        <v>44296</v>
      </c>
      <c r="F776" s="342">
        <f>'2.liga'!F75</f>
        <v>0</v>
      </c>
      <c r="G776" s="55" t="str">
        <f>'2.liga'!G75</f>
        <v>nadstavbová část</v>
      </c>
      <c r="H776" s="55" t="str">
        <f>'2.liga'!H75</f>
        <v>umístěný tým na 3. místě po ZČ</v>
      </c>
      <c r="I776" s="55" t="str">
        <f>'2.liga'!I75</f>
        <v>umístěný tým na 1. místě po ZČ</v>
      </c>
    </row>
    <row r="777" spans="1:9" ht="12.75" customHeight="1">
      <c r="A777" s="346" t="str">
        <f>'2.liga'!A76</f>
        <v>2.Liga</v>
      </c>
      <c r="B777" s="55">
        <f>'2.liga'!B76</f>
        <v>61074</v>
      </c>
      <c r="C777" s="55">
        <f>'2.liga'!C76</f>
        <v>19</v>
      </c>
      <c r="D777" s="55" t="str">
        <f>'2.liga'!D76</f>
        <v>sobota</v>
      </c>
      <c r="E777" s="339">
        <f>'2.liga'!E76</f>
        <v>44296</v>
      </c>
      <c r="F777" s="342">
        <f>'2.liga'!F76</f>
        <v>0</v>
      </c>
      <c r="G777" s="55" t="str">
        <f>'2.liga'!G76</f>
        <v>nadstavbová část</v>
      </c>
      <c r="H777" s="55" t="str">
        <f>'2.liga'!H76</f>
        <v>umístěný tým na 4. místě po ZČ</v>
      </c>
      <c r="I777" s="55" t="str">
        <f>'2.liga'!I76</f>
        <v>umístěný tým na 2. místě po ZČ</v>
      </c>
    </row>
    <row r="778" spans="1:9" ht="12.75" customHeight="1">
      <c r="A778" s="346" t="str">
        <f>'2.liga'!A77</f>
        <v>2.Liga</v>
      </c>
      <c r="B778" s="55">
        <f>'2.liga'!B77</f>
        <v>61075</v>
      </c>
      <c r="C778" s="55">
        <f>'2.liga'!C77</f>
        <v>19</v>
      </c>
      <c r="D778" s="55" t="str">
        <f>'2.liga'!D77</f>
        <v>sobota</v>
      </c>
      <c r="E778" s="339">
        <f>'2.liga'!E77</f>
        <v>44296</v>
      </c>
      <c r="F778" s="342">
        <f>'2.liga'!F77</f>
        <v>0</v>
      </c>
      <c r="G778" s="55" t="str">
        <f>'2.liga'!G77</f>
        <v>nadstavbová část</v>
      </c>
      <c r="H778" s="55" t="str">
        <f>'2.liga'!H77</f>
        <v>umístěný tým na 7. místě po ZČ</v>
      </c>
      <c r="I778" s="55" t="str">
        <f>'2.liga'!I77</f>
        <v>umístěný tým na 5. místě po ZČ</v>
      </c>
    </row>
    <row r="779" spans="1:9" ht="12.75" customHeight="1">
      <c r="A779" s="346" t="str">
        <f>'2.liga'!A78</f>
        <v>2.Liga</v>
      </c>
      <c r="B779" s="55">
        <f>'2.liga'!B78</f>
        <v>61076</v>
      </c>
      <c r="C779" s="55">
        <f>'2.liga'!C78</f>
        <v>19</v>
      </c>
      <c r="D779" s="55" t="str">
        <f>'2.liga'!D78</f>
        <v>sobota</v>
      </c>
      <c r="E779" s="339">
        <f>'2.liga'!E78</f>
        <v>44296</v>
      </c>
      <c r="F779" s="342">
        <f>'2.liga'!F78</f>
        <v>0</v>
      </c>
      <c r="G779" s="55" t="str">
        <f>'2.liga'!G78</f>
        <v>nadstavbová část</v>
      </c>
      <c r="H779" s="55" t="str">
        <f>'2.liga'!H78</f>
        <v>umístěný tým na 8. místě po ZČ</v>
      </c>
      <c r="I779" s="55" t="str">
        <f>'2.liga'!I78</f>
        <v>umístěný tým na 6. místě po ZČ</v>
      </c>
    </row>
    <row r="780" spans="1:9" ht="12.75" customHeight="1">
      <c r="A780" s="284" t="str">
        <f>SŽ!A64</f>
        <v>SŽ</v>
      </c>
      <c r="B780" s="244">
        <f>SŽ!B64</f>
        <v>67072</v>
      </c>
      <c r="C780" s="261">
        <f>SŽ!C64</f>
        <v>15</v>
      </c>
      <c r="D780" s="261" t="str">
        <f>SŽ!D64</f>
        <v>sobota</v>
      </c>
      <c r="E780" s="245">
        <f>SŽ!E64</f>
        <v>44296</v>
      </c>
      <c r="F780" s="348">
        <f>SŽ!F64</f>
        <v>0.39583333333333331</v>
      </c>
      <c r="G780" s="250" t="str">
        <f>SŽ!G64</f>
        <v>PARDUBICE - Polabiny</v>
      </c>
      <c r="H780" s="251" t="str">
        <f>SŽ!H64</f>
        <v>HBC Autosklo-H.A.K. Pardubice - bílí</v>
      </c>
      <c r="I780" s="247" t="str">
        <f>SŽ!I64</f>
        <v>TJ Sršni Svitavy</v>
      </c>
    </row>
    <row r="781" spans="1:9" ht="12.75" customHeight="1">
      <c r="A781" s="202" t="str">
        <f>'Liga žen'!A68</f>
        <v>Liga žen</v>
      </c>
      <c r="B781" s="203">
        <f>'Liga žen'!B68</f>
        <v>11053</v>
      </c>
      <c r="C781" s="203" t="str">
        <f>'Liga žen'!C68</f>
        <v>5B</v>
      </c>
      <c r="D781" s="1" t="str">
        <f>'Liga žen'!D68</f>
        <v>sobota</v>
      </c>
      <c r="E781" s="9">
        <f>'Liga žen'!E68</f>
        <v>44296</v>
      </c>
      <c r="F781" s="223">
        <f>'Liga žen'!F68</f>
        <v>0.4375</v>
      </c>
      <c r="G781" s="204" t="str">
        <f>'Liga žen'!G68</f>
        <v>PÍSEK</v>
      </c>
      <c r="H781" s="232" t="str">
        <f>'Liga žen'!H68</f>
        <v>HC ŠD Písek</v>
      </c>
      <c r="I781" s="232" t="str">
        <f>'Liga žen'!I68</f>
        <v>HBC Plzeň-Litice</v>
      </c>
    </row>
    <row r="782" spans="1:9" ht="12.75" customHeight="1">
      <c r="A782" s="202" t="str">
        <f>'Liga žen'!A69</f>
        <v>Liga žen</v>
      </c>
      <c r="B782" s="203">
        <f>'Liga žen'!B69</f>
        <v>11054</v>
      </c>
      <c r="C782" s="203" t="str">
        <f>'Liga žen'!C69</f>
        <v>5B</v>
      </c>
      <c r="D782" s="1" t="str">
        <f>'Liga žen'!D69</f>
        <v>sobota</v>
      </c>
      <c r="E782" s="9">
        <f>'Liga žen'!E69</f>
        <v>44296</v>
      </c>
      <c r="F782" s="223">
        <f>'Liga žen'!F69</f>
        <v>0.47222222222222227</v>
      </c>
      <c r="G782" s="204" t="str">
        <f>'Liga žen'!G69</f>
        <v>PÍSEK</v>
      </c>
      <c r="H782" s="232" t="str">
        <f>'Liga žen'!H69</f>
        <v>HBC Prachatice Highlanders</v>
      </c>
      <c r="I782" s="232" t="str">
        <f>'Liga žen'!I69</f>
        <v>SK Kelti 2008</v>
      </c>
    </row>
    <row r="783" spans="1:9" ht="12.75" customHeight="1">
      <c r="A783" s="202" t="str">
        <f>'Liga žen'!A70</f>
        <v>Liga žen</v>
      </c>
      <c r="B783" s="203">
        <f>'Liga žen'!B70</f>
        <v>11055</v>
      </c>
      <c r="C783" s="203" t="str">
        <f>'Liga žen'!C70</f>
        <v>5B</v>
      </c>
      <c r="D783" s="1" t="str">
        <f>'Liga žen'!D70</f>
        <v>sobota</v>
      </c>
      <c r="E783" s="9">
        <f>'Liga žen'!E70</f>
        <v>44296</v>
      </c>
      <c r="F783" s="223">
        <f>'Liga žen'!F70</f>
        <v>0.52083333333333337</v>
      </c>
      <c r="G783" s="204" t="str">
        <f>'Liga žen'!G70</f>
        <v>PÍSEK</v>
      </c>
      <c r="H783" s="232" t="str">
        <f>'Liga žen'!H70</f>
        <v>HBC Plzeň-Litice</v>
      </c>
      <c r="I783" s="232" t="str">
        <f>'Liga žen'!I70</f>
        <v>HBC Prachatice Highlanders</v>
      </c>
    </row>
    <row r="784" spans="1:9" ht="12.75" customHeight="1">
      <c r="A784" s="202" t="str">
        <f>'Liga žen'!A71</f>
        <v>Liga žen</v>
      </c>
      <c r="B784" s="203">
        <f>'Liga žen'!B71</f>
        <v>11056</v>
      </c>
      <c r="C784" s="203" t="str">
        <f>'Liga žen'!C71</f>
        <v>5B</v>
      </c>
      <c r="D784" s="1" t="str">
        <f>'Liga žen'!D71</f>
        <v>sobota</v>
      </c>
      <c r="E784" s="9">
        <f>'Liga žen'!E71</f>
        <v>44296</v>
      </c>
      <c r="F784" s="223">
        <f>'Liga žen'!F71</f>
        <v>0.55555555555555558</v>
      </c>
      <c r="G784" s="204" t="str">
        <f>'Liga žen'!G71</f>
        <v>PÍSEK</v>
      </c>
      <c r="H784" s="232" t="str">
        <f>'Liga žen'!H71</f>
        <v>SK Kelti 2008</v>
      </c>
      <c r="I784" s="232" t="str">
        <f>'Liga žen'!I71</f>
        <v>HC ŠD Písek</v>
      </c>
    </row>
    <row r="785" spans="1:9" ht="12.75" customHeight="1">
      <c r="A785" s="311" t="str">
        <f>MŽ!A51</f>
        <v>Mikro</v>
      </c>
      <c r="B785" s="313">
        <f>MŽ!B51</f>
        <v>0</v>
      </c>
      <c r="C785" s="313">
        <f>MŽ!C51</f>
        <v>0</v>
      </c>
      <c r="D785" s="313" t="str">
        <f>MŽ!D51</f>
        <v>neděle</v>
      </c>
      <c r="E785" s="314">
        <f>MŽ!E51</f>
        <v>44297</v>
      </c>
      <c r="F785" s="315">
        <f>MŽ!F51</f>
        <v>0</v>
      </c>
      <c r="G785" s="261">
        <f>MŽ!G51</f>
        <v>0</v>
      </c>
      <c r="H785" s="261">
        <f>MŽ!H51</f>
        <v>0</v>
      </c>
      <c r="I785" s="261">
        <f>MŽ!I51</f>
        <v>0</v>
      </c>
    </row>
    <row r="786" spans="1:9" ht="12.75" customHeight="1">
      <c r="A786" s="23" t="s">
        <v>58</v>
      </c>
      <c r="B786" s="1">
        <v>5265</v>
      </c>
      <c r="C786" s="1">
        <v>13</v>
      </c>
      <c r="D786" s="1" t="s">
        <v>15</v>
      </c>
      <c r="E786" s="9">
        <v>44297</v>
      </c>
      <c r="F786" s="221">
        <v>0.45833333333333331</v>
      </c>
      <c r="G786" s="232" t="s">
        <v>162</v>
      </c>
      <c r="H786" s="87" t="s">
        <v>204</v>
      </c>
      <c r="I786" s="87" t="s">
        <v>155</v>
      </c>
    </row>
    <row r="787" spans="1:9" ht="12.75" customHeight="1">
      <c r="A787" s="347" t="str">
        <f>Regionka!A76</f>
        <v>RHbL</v>
      </c>
      <c r="B787" s="55">
        <f>Regionka!B76</f>
        <v>62072</v>
      </c>
      <c r="C787" s="55">
        <f>Regionka!C76</f>
        <v>18</v>
      </c>
      <c r="D787" s="55" t="str">
        <f>Regionka!D76</f>
        <v>neděle</v>
      </c>
      <c r="E787" s="339">
        <f>Regionka!E76</f>
        <v>44297</v>
      </c>
      <c r="F787" s="70">
        <f>Regionka!F76</f>
        <v>0.70833333333333337</v>
      </c>
      <c r="G787" s="55" t="str">
        <f>Regionka!G76</f>
        <v>ČESKÁ TŘEBOVÁ</v>
      </c>
      <c r="H787" s="55" t="str">
        <f>Regionka!H76</f>
        <v>TJ Lokomotiva Česká Třebová B</v>
      </c>
      <c r="I787" s="55" t="str">
        <f>Regionka!I76</f>
        <v>HBC Opatovice nad Labem</v>
      </c>
    </row>
    <row r="788" spans="1:9" ht="12.75" customHeight="1">
      <c r="A788" s="347" t="str">
        <f>Regionka!A75</f>
        <v>RHbL</v>
      </c>
      <c r="B788" s="55">
        <f>Regionka!B75</f>
        <v>62071</v>
      </c>
      <c r="C788" s="55">
        <f>Regionka!C75</f>
        <v>18</v>
      </c>
      <c r="D788" s="55" t="str">
        <f>Regionka!D75</f>
        <v>neděle</v>
      </c>
      <c r="E788" s="339">
        <f>Regionka!E75</f>
        <v>44297</v>
      </c>
      <c r="F788" s="70">
        <f>Regionka!F75</f>
        <v>0.70833333333333337</v>
      </c>
      <c r="G788" s="91" t="str">
        <f>Regionka!G75</f>
        <v>HEŘMANŮV MĚSTEC</v>
      </c>
      <c r="H788" s="55" t="str">
        <f>Regionka!H75</f>
        <v>Ježci Heřmanův Městec B</v>
      </c>
      <c r="I788" s="55" t="str">
        <f>Regionka!I75</f>
        <v>HC Jestřábi Přelouč B</v>
      </c>
    </row>
    <row r="789" spans="1:9" ht="12.75" customHeight="1">
      <c r="A789" s="304" t="str">
        <f>MŽ!A52</f>
        <v>MŽ</v>
      </c>
      <c r="B789" s="332">
        <f>MŽ!B52</f>
        <v>0</v>
      </c>
      <c r="C789" s="332">
        <f>MŽ!C52</f>
        <v>8</v>
      </c>
      <c r="D789" s="332" t="str">
        <f>MŽ!D52</f>
        <v>neděle</v>
      </c>
      <c r="E789" s="322">
        <f>MŽ!E52</f>
        <v>44297</v>
      </c>
      <c r="F789" s="357">
        <f>MŽ!F52</f>
        <v>0</v>
      </c>
      <c r="G789" s="332" t="str">
        <f>MŽ!G52</f>
        <v>HRADEC KRÁLOVÉ</v>
      </c>
      <c r="H789" s="261">
        <f>MŽ!H52</f>
        <v>0</v>
      </c>
      <c r="I789" s="261">
        <f>MŽ!I52</f>
        <v>0</v>
      </c>
    </row>
    <row r="790" spans="1:9" ht="12.75" customHeight="1">
      <c r="A790" s="23" t="s">
        <v>51</v>
      </c>
      <c r="B790" s="1">
        <v>5079</v>
      </c>
      <c r="C790" s="1">
        <v>16</v>
      </c>
      <c r="D790" s="1" t="s">
        <v>15</v>
      </c>
      <c r="E790" s="9">
        <v>44297</v>
      </c>
      <c r="F790" s="221">
        <v>0.66666666666666663</v>
      </c>
      <c r="G790" s="232" t="s">
        <v>150</v>
      </c>
      <c r="H790" s="232" t="s">
        <v>143</v>
      </c>
      <c r="I790" s="232" t="s">
        <v>45</v>
      </c>
    </row>
    <row r="791" spans="1:9" ht="12.75" customHeight="1">
      <c r="A791" s="23" t="s">
        <v>51</v>
      </c>
      <c r="B791" s="1">
        <v>5076</v>
      </c>
      <c r="C791" s="1">
        <v>16</v>
      </c>
      <c r="D791" s="1" t="s">
        <v>15</v>
      </c>
      <c r="E791" s="9">
        <v>44297</v>
      </c>
      <c r="F791" s="221">
        <v>0.58333333333333337</v>
      </c>
      <c r="G791" s="232" t="s">
        <v>214</v>
      </c>
      <c r="H791" s="232" t="s">
        <v>206</v>
      </c>
      <c r="I791" s="232" t="s">
        <v>44</v>
      </c>
    </row>
    <row r="792" spans="1:9" ht="12.75" customHeight="1">
      <c r="A792" s="23" t="s">
        <v>58</v>
      </c>
      <c r="B792" s="1">
        <v>5264</v>
      </c>
      <c r="C792" s="1">
        <v>13</v>
      </c>
      <c r="D792" s="1" t="s">
        <v>15</v>
      </c>
      <c r="E792" s="9">
        <v>44297</v>
      </c>
      <c r="F792" s="221">
        <v>0.41666666666666669</v>
      </c>
      <c r="G792" s="232" t="s">
        <v>106</v>
      </c>
      <c r="H792" s="87" t="s">
        <v>144</v>
      </c>
      <c r="I792" s="87" t="s">
        <v>377</v>
      </c>
    </row>
    <row r="793" spans="1:9" ht="12.75" customHeight="1">
      <c r="A793" s="347" t="str">
        <f>Regionka!A73</f>
        <v>RHbL</v>
      </c>
      <c r="B793" s="55">
        <f>Regionka!B73</f>
        <v>62069</v>
      </c>
      <c r="C793" s="55">
        <f>Regionka!C73</f>
        <v>18</v>
      </c>
      <c r="D793" s="55" t="str">
        <f>Regionka!D73</f>
        <v>neděle</v>
      </c>
      <c r="E793" s="339">
        <f>Regionka!E73</f>
        <v>44297</v>
      </c>
      <c r="F793" s="70">
        <f>Regionka!F73</f>
        <v>0.70833333333333337</v>
      </c>
      <c r="G793" s="55" t="str">
        <f>Regionka!G73</f>
        <v>PARDUBICE - Polabiny</v>
      </c>
      <c r="H793" s="55" t="str">
        <f>Regionka!H73</f>
        <v>HBC Autosklo-H.A.K. Pardubice D</v>
      </c>
      <c r="I793" s="55" t="str">
        <f>Regionka!I73</f>
        <v>Delta Pardubice</v>
      </c>
    </row>
    <row r="794" spans="1:9" ht="12.75" customHeight="1">
      <c r="A794" s="23" t="s">
        <v>58</v>
      </c>
      <c r="B794" s="1">
        <v>5262</v>
      </c>
      <c r="C794" s="1">
        <v>13</v>
      </c>
      <c r="D794" s="1" t="s">
        <v>15</v>
      </c>
      <c r="E794" s="9">
        <v>44297</v>
      </c>
      <c r="F794" s="223">
        <v>0.58333333333333337</v>
      </c>
      <c r="G794" s="232" t="s">
        <v>160</v>
      </c>
      <c r="H794" s="87" t="s">
        <v>154</v>
      </c>
      <c r="I794" s="87" t="s">
        <v>145</v>
      </c>
    </row>
    <row r="795" spans="1:9" ht="12.75" customHeight="1">
      <c r="A795" s="23" t="s">
        <v>51</v>
      </c>
      <c r="B795" s="1">
        <v>5078</v>
      </c>
      <c r="C795" s="1">
        <v>16</v>
      </c>
      <c r="D795" s="1" t="s">
        <v>15</v>
      </c>
      <c r="E795" s="9">
        <v>44297</v>
      </c>
      <c r="F795" s="221">
        <v>0.58333333333333337</v>
      </c>
      <c r="G795" s="232" t="s">
        <v>105</v>
      </c>
      <c r="H795" s="232" t="s">
        <v>17</v>
      </c>
      <c r="I795" s="232" t="s">
        <v>207</v>
      </c>
    </row>
    <row r="796" spans="1:9" ht="12.75" customHeight="1">
      <c r="A796" s="304" t="str">
        <f>MŽ!A53</f>
        <v>MŽ</v>
      </c>
      <c r="B796" s="332">
        <f>MŽ!B53</f>
        <v>0</v>
      </c>
      <c r="C796" s="321">
        <f>MŽ!C53</f>
        <v>8</v>
      </c>
      <c r="D796" s="321" t="str">
        <f>MŽ!D53</f>
        <v>neděle</v>
      </c>
      <c r="E796" s="322">
        <f>MŽ!E53</f>
        <v>44297</v>
      </c>
      <c r="F796" s="357">
        <f>MŽ!F53</f>
        <v>0</v>
      </c>
      <c r="G796" s="332" t="str">
        <f>MŽ!G53</f>
        <v>POLIČKA</v>
      </c>
      <c r="H796" s="261">
        <f>MŽ!H53</f>
        <v>0</v>
      </c>
      <c r="I796" s="261">
        <f>MŽ!I53</f>
        <v>0</v>
      </c>
    </row>
    <row r="797" spans="1:9" ht="12.75" customHeight="1">
      <c r="A797" s="23" t="s">
        <v>51</v>
      </c>
      <c r="B797" s="1">
        <v>5080</v>
      </c>
      <c r="C797" s="1">
        <v>16</v>
      </c>
      <c r="D797" s="1" t="s">
        <v>15</v>
      </c>
      <c r="E797" s="9">
        <v>44297</v>
      </c>
      <c r="F797" s="221">
        <v>0.5</v>
      </c>
      <c r="G797" s="232" t="s">
        <v>103</v>
      </c>
      <c r="H797" s="232" t="s">
        <v>201</v>
      </c>
      <c r="I797" s="232" t="s">
        <v>158</v>
      </c>
    </row>
    <row r="798" spans="1:9" ht="12.75" customHeight="1">
      <c r="A798" s="347" t="str">
        <f>Regionka!A74</f>
        <v>RHbL</v>
      </c>
      <c r="B798" s="55">
        <f>Regionka!B74</f>
        <v>62070</v>
      </c>
      <c r="C798" s="55">
        <f>Regionka!C74</f>
        <v>18</v>
      </c>
      <c r="D798" s="55" t="str">
        <f>Regionka!D74</f>
        <v>neděle</v>
      </c>
      <c r="E798" s="339">
        <f>Regionka!E74</f>
        <v>44297</v>
      </c>
      <c r="F798" s="70">
        <f>Regionka!F74</f>
        <v>0.70833333333333337</v>
      </c>
      <c r="G798" s="55" t="str">
        <f>Regionka!G74</f>
        <v>PRACHOVICE</v>
      </c>
      <c r="H798" s="55" t="str">
        <f>Regionka!H74</f>
        <v>SK PRACHOVICE</v>
      </c>
      <c r="I798" s="55" t="str">
        <f>Regionka!I74</f>
        <v>HBC Jokerit Chrudim</v>
      </c>
    </row>
    <row r="799" spans="1:9" ht="12.75" customHeight="1">
      <c r="A799" s="23" t="s">
        <v>58</v>
      </c>
      <c r="B799" s="1">
        <v>5263</v>
      </c>
      <c r="C799" s="1">
        <v>13</v>
      </c>
      <c r="D799" s="1" t="s">
        <v>15</v>
      </c>
      <c r="E799" s="9">
        <v>44297</v>
      </c>
      <c r="F799" s="221">
        <v>0.47916666666666669</v>
      </c>
      <c r="G799" s="92" t="s">
        <v>211</v>
      </c>
      <c r="H799" s="87" t="s">
        <v>202</v>
      </c>
      <c r="I799" s="87" t="s">
        <v>205</v>
      </c>
    </row>
    <row r="800" spans="1:9" ht="12.75" customHeight="1">
      <c r="A800" s="23" t="s">
        <v>58</v>
      </c>
      <c r="B800" s="1">
        <v>5261</v>
      </c>
      <c r="C800" s="1">
        <v>13</v>
      </c>
      <c r="D800" s="1" t="s">
        <v>15</v>
      </c>
      <c r="E800" s="9">
        <v>44297</v>
      </c>
      <c r="F800" s="221">
        <v>0.58333333333333337</v>
      </c>
      <c r="G800" s="232" t="s">
        <v>213</v>
      </c>
      <c r="H800" s="87" t="s">
        <v>203</v>
      </c>
      <c r="I800" s="87" t="s">
        <v>153</v>
      </c>
    </row>
    <row r="801" spans="1:9" ht="12.75" customHeight="1">
      <c r="A801" s="297" t="str">
        <f>MŽ!A54</f>
        <v>přípravky</v>
      </c>
      <c r="B801" s="298">
        <f>MŽ!B54</f>
        <v>0</v>
      </c>
      <c r="C801" s="298">
        <f>MŽ!C54</f>
        <v>0</v>
      </c>
      <c r="D801" s="298" t="str">
        <f>MŽ!D54</f>
        <v>sobota</v>
      </c>
      <c r="E801" s="299">
        <f>MŽ!E54</f>
        <v>44303</v>
      </c>
      <c r="F801" s="349">
        <f>MŽ!F54</f>
        <v>0</v>
      </c>
      <c r="G801" s="261">
        <f>MŽ!G54</f>
        <v>0</v>
      </c>
      <c r="H801" s="261">
        <f>MŽ!H54</f>
        <v>0</v>
      </c>
      <c r="I801" s="261">
        <f>MŽ!I54</f>
        <v>0</v>
      </c>
    </row>
    <row r="802" spans="1:9" ht="12.75" customHeight="1">
      <c r="A802" s="284" t="str">
        <f>SŽ!A69</f>
        <v>SŽ</v>
      </c>
      <c r="B802" s="244">
        <f>SŽ!B69</f>
        <v>67077</v>
      </c>
      <c r="C802" s="261">
        <f>SŽ!C69</f>
        <v>16</v>
      </c>
      <c r="D802" s="261" t="str">
        <f>SŽ!D69</f>
        <v>sobota</v>
      </c>
      <c r="E802" s="245">
        <f>SŽ!E69</f>
        <v>44303</v>
      </c>
      <c r="F802" s="348">
        <f>SŽ!F69</f>
        <v>0.39583333333333331</v>
      </c>
      <c r="G802" s="253" t="str">
        <f>SŽ!G69</f>
        <v>HRADEC KRÁLOVÉ</v>
      </c>
      <c r="H802" s="251" t="str">
        <f>SŽ!H69</f>
        <v>HBC Hradec Králové 1988</v>
      </c>
      <c r="I802" s="247" t="str">
        <f>SŽ!I69</f>
        <v>SK Hokejbal Letohrad</v>
      </c>
    </row>
    <row r="803" spans="1:9" ht="12.75" customHeight="1">
      <c r="A803" s="346" t="str">
        <f>'2.liga'!A79</f>
        <v>2.Liga</v>
      </c>
      <c r="B803" s="55">
        <f>'2.liga'!B79</f>
        <v>61077</v>
      </c>
      <c r="C803" s="55">
        <f>'2.liga'!C79</f>
        <v>20</v>
      </c>
      <c r="D803" s="55" t="str">
        <f>'2.liga'!D79</f>
        <v>sobota</v>
      </c>
      <c r="E803" s="339">
        <f>'2.liga'!E79</f>
        <v>44303</v>
      </c>
      <c r="F803" s="342">
        <f>'2.liga'!F79</f>
        <v>0</v>
      </c>
      <c r="G803" s="55" t="str">
        <f>'2.liga'!G79</f>
        <v>nadstavbová část</v>
      </c>
      <c r="H803" s="55" t="str">
        <f>'2.liga'!H79</f>
        <v>umístěný tým na 1. místě po ZČ</v>
      </c>
      <c r="I803" s="55" t="str">
        <f>'2.liga'!I79</f>
        <v>umístěný tým na 2. místě po ZČ</v>
      </c>
    </row>
    <row r="804" spans="1:9" ht="12.75" customHeight="1">
      <c r="A804" s="346" t="str">
        <f>'2.liga'!A80</f>
        <v>2.Liga</v>
      </c>
      <c r="B804" s="55">
        <f>'2.liga'!B80</f>
        <v>61078</v>
      </c>
      <c r="C804" s="55">
        <f>'2.liga'!C80</f>
        <v>20</v>
      </c>
      <c r="D804" s="55" t="str">
        <f>'2.liga'!D80</f>
        <v>sobota</v>
      </c>
      <c r="E804" s="339">
        <f>'2.liga'!E80</f>
        <v>44303</v>
      </c>
      <c r="F804" s="342">
        <f>'2.liga'!F80</f>
        <v>0</v>
      </c>
      <c r="G804" s="55" t="str">
        <f>'2.liga'!G80</f>
        <v>nadstavbová část</v>
      </c>
      <c r="H804" s="55" t="str">
        <f>'2.liga'!H80</f>
        <v>umístěný tým na 3. místě po ZČ</v>
      </c>
      <c r="I804" s="55" t="str">
        <f>'2.liga'!I80</f>
        <v>umístěný tým na 4. místě po ZČ</v>
      </c>
    </row>
    <row r="805" spans="1:9" ht="12.75" customHeight="1">
      <c r="A805" s="346" t="str">
        <f>'2.liga'!A81</f>
        <v>2.Liga</v>
      </c>
      <c r="B805" s="55">
        <f>'2.liga'!B81</f>
        <v>61079</v>
      </c>
      <c r="C805" s="55">
        <f>'2.liga'!C81</f>
        <v>20</v>
      </c>
      <c r="D805" s="55" t="str">
        <f>'2.liga'!D81</f>
        <v>sobota</v>
      </c>
      <c r="E805" s="339">
        <f>'2.liga'!E81</f>
        <v>44303</v>
      </c>
      <c r="F805" s="342">
        <f>'2.liga'!F81</f>
        <v>0</v>
      </c>
      <c r="G805" s="55" t="str">
        <f>'2.liga'!G81</f>
        <v>nadstavbová část</v>
      </c>
      <c r="H805" s="55" t="str">
        <f>'2.liga'!H81</f>
        <v>umístěný tým na 5. místě po ZČ</v>
      </c>
      <c r="I805" s="55" t="str">
        <f>'2.liga'!I81</f>
        <v>umístěný tým na 6. místě po ZČ</v>
      </c>
    </row>
    <row r="806" spans="1:9" ht="12.75" customHeight="1">
      <c r="A806" s="346" t="str">
        <f>'2.liga'!A82</f>
        <v>2.Liga</v>
      </c>
      <c r="B806" s="55">
        <f>'2.liga'!B82</f>
        <v>61080</v>
      </c>
      <c r="C806" s="55">
        <f>'2.liga'!C82</f>
        <v>20</v>
      </c>
      <c r="D806" s="55" t="str">
        <f>'2.liga'!D82</f>
        <v>sobota</v>
      </c>
      <c r="E806" s="339">
        <f>'2.liga'!E82</f>
        <v>44303</v>
      </c>
      <c r="F806" s="342">
        <f>'2.liga'!F82</f>
        <v>0</v>
      </c>
      <c r="G806" s="55" t="str">
        <f>'2.liga'!G82</f>
        <v>nadstavbová část</v>
      </c>
      <c r="H806" s="55" t="str">
        <f>'2.liga'!H82</f>
        <v>umístěný tým na 7. místě po ZČ</v>
      </c>
      <c r="I806" s="55" t="str">
        <f>'2.liga'!I82</f>
        <v>umístěný tým na 8. místě po ZČ</v>
      </c>
    </row>
    <row r="807" spans="1:9" ht="12.75" customHeight="1">
      <c r="A807" s="284" t="str">
        <f>SŽ!A66</f>
        <v>SŽ</v>
      </c>
      <c r="B807" s="244">
        <f>SŽ!B66</f>
        <v>67074</v>
      </c>
      <c r="C807" s="261">
        <f>SŽ!C66</f>
        <v>16</v>
      </c>
      <c r="D807" s="261" t="str">
        <f>SŽ!D66</f>
        <v>sobota</v>
      </c>
      <c r="E807" s="245">
        <f>SŽ!E66</f>
        <v>44303</v>
      </c>
      <c r="F807" s="348">
        <f>SŽ!F66</f>
        <v>0.39583333333333331</v>
      </c>
      <c r="G807" s="250" t="str">
        <f>SŽ!G66</f>
        <v>PARDUBICE - Polabiny</v>
      </c>
      <c r="H807" s="251" t="str">
        <f>SŽ!H66</f>
        <v>HBC Autosklo-H.A.K. Pardubice - modří</v>
      </c>
      <c r="I807" s="251" t="str">
        <f>SŽ!I66</f>
        <v>HBC Rangers Opočno</v>
      </c>
    </row>
    <row r="808" spans="1:9" ht="12.75" customHeight="1">
      <c r="A808" s="284" t="str">
        <f>SŽ!A68</f>
        <v>SŽ</v>
      </c>
      <c r="B808" s="244">
        <f>SŽ!B68</f>
        <v>67076</v>
      </c>
      <c r="C808" s="261">
        <f>SŽ!C68</f>
        <v>16</v>
      </c>
      <c r="D808" s="261" t="str">
        <f>SŽ!D68</f>
        <v>sobota</v>
      </c>
      <c r="E808" s="245">
        <f>SŽ!E68</f>
        <v>44303</v>
      </c>
      <c r="F808" s="348">
        <f>SŽ!F68</f>
        <v>0.39583333333333331</v>
      </c>
      <c r="G808" s="250" t="str">
        <f>SŽ!G68</f>
        <v>PARDUBICE - Svítkov</v>
      </c>
      <c r="H808" s="251" t="str">
        <f>SŽ!H68</f>
        <v>HBC Svítkov Stars Pardubice</v>
      </c>
      <c r="I808" s="251" t="str">
        <f>SŽ!I68</f>
        <v>HBC Autosklo-H.A.K. Pardubice - bílí</v>
      </c>
    </row>
    <row r="809" spans="1:9" ht="12.75" customHeight="1">
      <c r="A809" s="347" t="str">
        <f>Regionka!A77</f>
        <v>RHbL</v>
      </c>
      <c r="B809" s="55">
        <f>Regionka!B77</f>
        <v>62073</v>
      </c>
      <c r="C809" s="55" t="str">
        <f>Regionka!C77</f>
        <v>ČF1</v>
      </c>
      <c r="D809" s="55" t="str">
        <f>Regionka!D77</f>
        <v>sobota</v>
      </c>
      <c r="E809" s="339">
        <f>Regionka!E77</f>
        <v>44303</v>
      </c>
      <c r="F809" s="342">
        <f>Regionka!F77</f>
        <v>0</v>
      </c>
      <c r="G809" s="55" t="str">
        <f>Regionka!G77</f>
        <v>Play-off</v>
      </c>
      <c r="H809" s="55" t="str">
        <f>Regionka!H77</f>
        <v>umístěný tým na 1. místě po ZČ</v>
      </c>
      <c r="I809" s="55" t="str">
        <f>Regionka!I77</f>
        <v>umístěný tým na 8. místě po ZČ</v>
      </c>
    </row>
    <row r="810" spans="1:9" ht="12.75" customHeight="1">
      <c r="A810" s="347" t="str">
        <f>Regionka!A78</f>
        <v>RHbL</v>
      </c>
      <c r="B810" s="55">
        <f>Regionka!B78</f>
        <v>62074</v>
      </c>
      <c r="C810" s="55" t="str">
        <f>Regionka!C78</f>
        <v>ČF1</v>
      </c>
      <c r="D810" s="55" t="str">
        <f>Regionka!D78</f>
        <v>sobota</v>
      </c>
      <c r="E810" s="339">
        <f>Regionka!E78</f>
        <v>44303</v>
      </c>
      <c r="F810" s="342">
        <f>Regionka!F78</f>
        <v>0</v>
      </c>
      <c r="G810" s="55" t="str">
        <f>Regionka!G78</f>
        <v>Play-off</v>
      </c>
      <c r="H810" s="55" t="str">
        <f>Regionka!H78</f>
        <v>umístěný tým na 2. místě po ZČ</v>
      </c>
      <c r="I810" s="55" t="str">
        <f>Regionka!I78</f>
        <v>umístěný tým na 7. místě po ZČ</v>
      </c>
    </row>
    <row r="811" spans="1:9" ht="12.75" customHeight="1">
      <c r="A811" s="347" t="str">
        <f>Regionka!A79</f>
        <v>RHbL</v>
      </c>
      <c r="B811" s="55">
        <f>Regionka!B79</f>
        <v>62075</v>
      </c>
      <c r="C811" s="55" t="str">
        <f>Regionka!C79</f>
        <v>ČF1</v>
      </c>
      <c r="D811" s="55" t="str">
        <f>Regionka!D79</f>
        <v>sobota</v>
      </c>
      <c r="E811" s="339">
        <f>Regionka!E79</f>
        <v>44303</v>
      </c>
      <c r="F811" s="342">
        <f>Regionka!F79</f>
        <v>0</v>
      </c>
      <c r="G811" s="55" t="str">
        <f>Regionka!G79</f>
        <v>Play-off</v>
      </c>
      <c r="H811" s="55" t="str">
        <f>Regionka!H79</f>
        <v>umístěný tým na 3. místě po ZČ</v>
      </c>
      <c r="I811" s="55" t="str">
        <f>Regionka!I79</f>
        <v>umístěný tým na 6. místě po ZČ</v>
      </c>
    </row>
    <row r="812" spans="1:9" ht="12.75" customHeight="1">
      <c r="A812" s="347" t="str">
        <f>Regionka!A80</f>
        <v>RHbL</v>
      </c>
      <c r="B812" s="55">
        <f>Regionka!B80</f>
        <v>62076</v>
      </c>
      <c r="C812" s="55" t="str">
        <f>Regionka!C80</f>
        <v>ČF1</v>
      </c>
      <c r="D812" s="55" t="str">
        <f>Regionka!D80</f>
        <v>sobota</v>
      </c>
      <c r="E812" s="339">
        <f>Regionka!E80</f>
        <v>44303</v>
      </c>
      <c r="F812" s="342">
        <f>Regionka!F80</f>
        <v>0</v>
      </c>
      <c r="G812" s="55" t="str">
        <f>Regionka!G80</f>
        <v>Play-off</v>
      </c>
      <c r="H812" s="55" t="str">
        <f>Regionka!H80</f>
        <v>umístěný tým na 4. místě po ZČ</v>
      </c>
      <c r="I812" s="55" t="str">
        <f>Regionka!I80</f>
        <v>umístěný tým na 5. místě po ZČ</v>
      </c>
    </row>
    <row r="813" spans="1:9" ht="12.75" customHeight="1">
      <c r="A813" s="284" t="str">
        <f>SŽ!A67</f>
        <v>SŽ</v>
      </c>
      <c r="B813" s="244">
        <f>SŽ!B67</f>
        <v>67075</v>
      </c>
      <c r="C813" s="261">
        <f>SŽ!C67</f>
        <v>16</v>
      </c>
      <c r="D813" s="261" t="str">
        <f>SŽ!D67</f>
        <v>sobota</v>
      </c>
      <c r="E813" s="245">
        <f>SŽ!E67</f>
        <v>44303</v>
      </c>
      <c r="F813" s="348">
        <f>SŽ!F67</f>
        <v>0.39583333333333331</v>
      </c>
      <c r="G813" s="252" t="str">
        <f>SŽ!G67</f>
        <v>SVITAVY - zimn. st.</v>
      </c>
      <c r="H813" s="247" t="str">
        <f>SŽ!H67</f>
        <v>TJ Sršni Svitavy</v>
      </c>
      <c r="I813" s="247" t="str">
        <f>SŽ!I67</f>
        <v>Ježci Heřmanův Městec</v>
      </c>
    </row>
    <row r="814" spans="1:9" ht="12.75" customHeight="1">
      <c r="A814" s="23" t="s">
        <v>58</v>
      </c>
      <c r="B814" s="1">
        <v>5221</v>
      </c>
      <c r="C814" s="1">
        <v>5</v>
      </c>
      <c r="D814" s="228" t="s">
        <v>15</v>
      </c>
      <c r="E814" s="229">
        <v>44304</v>
      </c>
      <c r="F814" s="221">
        <v>0.45833333333333331</v>
      </c>
      <c r="G814" s="232" t="s">
        <v>162</v>
      </c>
      <c r="H814" s="87" t="s">
        <v>204</v>
      </c>
      <c r="I814" s="87" t="s">
        <v>153</v>
      </c>
    </row>
    <row r="815" spans="1:9" ht="12.75" customHeight="1">
      <c r="A815" s="23" t="s">
        <v>58</v>
      </c>
      <c r="B815" s="1">
        <v>5268</v>
      </c>
      <c r="C815" s="1">
        <v>14</v>
      </c>
      <c r="D815" s="1" t="s">
        <v>15</v>
      </c>
      <c r="E815" s="9">
        <v>44304</v>
      </c>
      <c r="F815" s="221">
        <v>0.45833333333333331</v>
      </c>
      <c r="G815" s="232" t="s">
        <v>212</v>
      </c>
      <c r="H815" s="87" t="s">
        <v>377</v>
      </c>
      <c r="I815" s="87" t="s">
        <v>202</v>
      </c>
    </row>
    <row r="816" spans="1:9" ht="12.75" customHeight="1">
      <c r="A816" s="23" t="s">
        <v>58</v>
      </c>
      <c r="B816" s="1">
        <v>5270</v>
      </c>
      <c r="C816" s="1">
        <v>14</v>
      </c>
      <c r="D816" s="1" t="s">
        <v>15</v>
      </c>
      <c r="E816" s="9">
        <v>44304</v>
      </c>
      <c r="F816" s="221">
        <v>0.58333333333333337</v>
      </c>
      <c r="G816" s="232" t="s">
        <v>149</v>
      </c>
      <c r="H816" s="87" t="s">
        <v>145</v>
      </c>
      <c r="I816" s="87" t="s">
        <v>203</v>
      </c>
    </row>
    <row r="817" spans="1:9" ht="12.75" customHeight="1">
      <c r="A817" s="23" t="s">
        <v>58</v>
      </c>
      <c r="B817" s="1">
        <v>5269</v>
      </c>
      <c r="C817" s="1">
        <v>14</v>
      </c>
      <c r="D817" s="1" t="s">
        <v>15</v>
      </c>
      <c r="E817" s="9">
        <v>44304</v>
      </c>
      <c r="F817" s="221">
        <v>0.54166666666666663</v>
      </c>
      <c r="G817" s="232" t="s">
        <v>210</v>
      </c>
      <c r="H817" s="87" t="s">
        <v>205</v>
      </c>
      <c r="I817" s="87" t="s">
        <v>154</v>
      </c>
    </row>
    <row r="818" spans="1:9" ht="12.75" customHeight="1">
      <c r="A818" s="347" t="str">
        <f>Regionka!A81</f>
        <v>RHbL</v>
      </c>
      <c r="B818" s="55">
        <f>Regionka!B81</f>
        <v>62077</v>
      </c>
      <c r="C818" s="55" t="str">
        <f>Regionka!C81</f>
        <v>ČF2</v>
      </c>
      <c r="D818" s="55" t="str">
        <f>Regionka!D81</f>
        <v>neděle</v>
      </c>
      <c r="E818" s="339">
        <f>Regionka!E81</f>
        <v>44304</v>
      </c>
      <c r="F818" s="342">
        <f>Regionka!F81</f>
        <v>0</v>
      </c>
      <c r="G818" s="55" t="str">
        <f>Regionka!G81</f>
        <v>Play-off</v>
      </c>
      <c r="H818" s="55" t="str">
        <f>Regionka!H81</f>
        <v>umístěný tým na 1. místě po ZČ</v>
      </c>
      <c r="I818" s="55" t="str">
        <f>Regionka!I81</f>
        <v>umístěný tým na 8. místě po ZČ</v>
      </c>
    </row>
    <row r="819" spans="1:9" ht="12.75" customHeight="1">
      <c r="A819" s="347" t="str">
        <f>Regionka!A82</f>
        <v>RHbL</v>
      </c>
      <c r="B819" s="55">
        <f>Regionka!B82</f>
        <v>62078</v>
      </c>
      <c r="C819" s="55" t="str">
        <f>Regionka!C82</f>
        <v>ČF2</v>
      </c>
      <c r="D819" s="55" t="str">
        <f>Regionka!D82</f>
        <v>neděle</v>
      </c>
      <c r="E819" s="339">
        <f>Regionka!E82</f>
        <v>44304</v>
      </c>
      <c r="F819" s="342">
        <f>Regionka!F82</f>
        <v>0</v>
      </c>
      <c r="G819" s="55" t="str">
        <f>Regionka!G82</f>
        <v>Play-off</v>
      </c>
      <c r="H819" s="55" t="str">
        <f>Regionka!H82</f>
        <v>umístěný tým na 2. místě po ZČ</v>
      </c>
      <c r="I819" s="55" t="str">
        <f>Regionka!I82</f>
        <v>umístěný tým na 7. místě po ZČ</v>
      </c>
    </row>
    <row r="820" spans="1:9" ht="12.75" customHeight="1">
      <c r="A820" s="347" t="str">
        <f>Regionka!A83</f>
        <v>RHbL</v>
      </c>
      <c r="B820" s="55">
        <f>Regionka!B83</f>
        <v>62079</v>
      </c>
      <c r="C820" s="55" t="str">
        <f>Regionka!C83</f>
        <v>ČF2</v>
      </c>
      <c r="D820" s="55" t="str">
        <f>Regionka!D83</f>
        <v>neděle</v>
      </c>
      <c r="E820" s="339">
        <f>Regionka!E83</f>
        <v>44304</v>
      </c>
      <c r="F820" s="342">
        <f>Regionka!F83</f>
        <v>0</v>
      </c>
      <c r="G820" s="55" t="str">
        <f>Regionka!G83</f>
        <v>Play-off</v>
      </c>
      <c r="H820" s="55" t="str">
        <f>Regionka!H83</f>
        <v>umístěný tým na 3. místě po ZČ</v>
      </c>
      <c r="I820" s="55" t="str">
        <f>Regionka!I83</f>
        <v>umístěný tým na 6. místě po ZČ</v>
      </c>
    </row>
    <row r="821" spans="1:9" ht="12.75" customHeight="1">
      <c r="A821" s="347" t="str">
        <f>Regionka!A84</f>
        <v>RHbL</v>
      </c>
      <c r="B821" s="55">
        <f>Regionka!B84</f>
        <v>62080</v>
      </c>
      <c r="C821" s="55" t="str">
        <f>Regionka!C84</f>
        <v>ČF2</v>
      </c>
      <c r="D821" s="55" t="str">
        <f>Regionka!D84</f>
        <v>neděle</v>
      </c>
      <c r="E821" s="339">
        <f>Regionka!E84</f>
        <v>44304</v>
      </c>
      <c r="F821" s="342">
        <f>Regionka!F84</f>
        <v>0</v>
      </c>
      <c r="G821" s="55" t="str">
        <f>Regionka!G84</f>
        <v>Play-off</v>
      </c>
      <c r="H821" s="55" t="str">
        <f>Regionka!H84</f>
        <v>umístěný tým na 4. místě po ZČ</v>
      </c>
      <c r="I821" s="55" t="str">
        <f>Regionka!I84</f>
        <v>umístěný tým na 5. místě po ZČ</v>
      </c>
    </row>
    <row r="822" spans="1:9" ht="12.75" customHeight="1">
      <c r="A822" s="23" t="s">
        <v>51</v>
      </c>
      <c r="B822" s="1">
        <v>5084</v>
      </c>
      <c r="C822" s="1">
        <v>17</v>
      </c>
      <c r="D822" s="1" t="s">
        <v>15</v>
      </c>
      <c r="E822" s="9">
        <v>44304</v>
      </c>
      <c r="F822" s="221">
        <v>0.625</v>
      </c>
      <c r="G822" s="232" t="s">
        <v>216</v>
      </c>
      <c r="H822" s="232" t="s">
        <v>208</v>
      </c>
      <c r="I822" s="232" t="s">
        <v>206</v>
      </c>
    </row>
    <row r="823" spans="1:9" ht="12.75" customHeight="1">
      <c r="A823" s="23" t="s">
        <v>51</v>
      </c>
      <c r="B823" s="1">
        <v>5085</v>
      </c>
      <c r="C823" s="1">
        <v>17</v>
      </c>
      <c r="D823" s="1" t="s">
        <v>15</v>
      </c>
      <c r="E823" s="9">
        <v>44304</v>
      </c>
      <c r="F823" s="221">
        <v>0.54166666666666663</v>
      </c>
      <c r="G823" s="230" t="s">
        <v>414</v>
      </c>
      <c r="H823" s="232" t="s">
        <v>44</v>
      </c>
      <c r="I823" s="232" t="s">
        <v>196</v>
      </c>
    </row>
    <row r="824" spans="1:9" ht="12.75" customHeight="1">
      <c r="A824" s="23" t="s">
        <v>51</v>
      </c>
      <c r="B824" s="1">
        <v>5081</v>
      </c>
      <c r="C824" s="1">
        <v>17</v>
      </c>
      <c r="D824" s="1" t="s">
        <v>15</v>
      </c>
      <c r="E824" s="9">
        <v>44304</v>
      </c>
      <c r="F824" s="221">
        <v>0.625</v>
      </c>
      <c r="G824" s="232" t="s">
        <v>102</v>
      </c>
      <c r="H824" s="232" t="s">
        <v>158</v>
      </c>
      <c r="I824" s="232" t="s">
        <v>143</v>
      </c>
    </row>
    <row r="825" spans="1:9" ht="12.75" customHeight="1">
      <c r="A825" s="23" t="s">
        <v>51</v>
      </c>
      <c r="B825" s="1">
        <v>5082</v>
      </c>
      <c r="C825" s="1">
        <v>17</v>
      </c>
      <c r="D825" s="1" t="s">
        <v>15</v>
      </c>
      <c r="E825" s="9">
        <v>44304</v>
      </c>
      <c r="F825" s="221">
        <v>0.58333333333333337</v>
      </c>
      <c r="G825" s="232" t="s">
        <v>104</v>
      </c>
      <c r="H825" s="232" t="s">
        <v>45</v>
      </c>
      <c r="I825" s="232" t="s">
        <v>17</v>
      </c>
    </row>
    <row r="826" spans="1:9" ht="12.75" customHeight="1">
      <c r="A826" s="23" t="s">
        <v>58</v>
      </c>
      <c r="B826" s="1">
        <v>5267</v>
      </c>
      <c r="C826" s="1">
        <v>14</v>
      </c>
      <c r="D826" s="1" t="s">
        <v>15</v>
      </c>
      <c r="E826" s="9">
        <v>44304</v>
      </c>
      <c r="F826" s="221">
        <v>0.45833333333333331</v>
      </c>
      <c r="G826" s="232" t="s">
        <v>164</v>
      </c>
      <c r="H826" s="87" t="s">
        <v>155</v>
      </c>
      <c r="I826" s="87" t="s">
        <v>144</v>
      </c>
    </row>
    <row r="827" spans="1:9" ht="12.75" customHeight="1">
      <c r="A827" s="297" t="str">
        <f>MŽ!A57</f>
        <v>Mini</v>
      </c>
      <c r="B827" s="301">
        <f>MŽ!B57</f>
        <v>0</v>
      </c>
      <c r="C827" s="301">
        <f>MŽ!C57</f>
        <v>0</v>
      </c>
      <c r="D827" s="301" t="str">
        <f>MŽ!D57</f>
        <v>sobota</v>
      </c>
      <c r="E827" s="302">
        <f>MŽ!E57</f>
        <v>44310</v>
      </c>
      <c r="F827" s="351">
        <f>MŽ!F57</f>
        <v>0</v>
      </c>
      <c r="G827" s="261">
        <f>MŽ!G57</f>
        <v>0</v>
      </c>
      <c r="H827" s="261">
        <f>MŽ!H57</f>
        <v>0</v>
      </c>
      <c r="I827" s="261">
        <f>MŽ!I57</f>
        <v>0</v>
      </c>
    </row>
    <row r="828" spans="1:9" ht="12.75" customHeight="1">
      <c r="A828" s="284" t="str">
        <f>SŽ!A72</f>
        <v>SŽ</v>
      </c>
      <c r="B828" s="244">
        <f>SŽ!B72</f>
        <v>67080</v>
      </c>
      <c r="C828" s="261">
        <f>SŽ!C72</f>
        <v>17</v>
      </c>
      <c r="D828" s="261" t="str">
        <f>SŽ!D72</f>
        <v>sobota</v>
      </c>
      <c r="E828" s="245">
        <f>SŽ!E72</f>
        <v>44310</v>
      </c>
      <c r="F828" s="348">
        <f>SŽ!F72</f>
        <v>0.41666666666666669</v>
      </c>
      <c r="G828" s="92" t="str">
        <f>SŽ!G72</f>
        <v>HEŘMANŮV MĚSTEC</v>
      </c>
      <c r="H828" s="247" t="str">
        <f>SŽ!H72</f>
        <v>Ježci Heřmanův Městec</v>
      </c>
      <c r="I828" s="251" t="str">
        <f>SŽ!I72</f>
        <v>HBC Svítkov Stars Pardubice</v>
      </c>
    </row>
    <row r="829" spans="1:9" ht="12.75" customHeight="1">
      <c r="A829" s="284" t="str">
        <f>SŽ!A70</f>
        <v>SŽ</v>
      </c>
      <c r="B829" s="244">
        <f>SŽ!B70</f>
        <v>67078</v>
      </c>
      <c r="C829" s="261">
        <f>SŽ!C70</f>
        <v>17</v>
      </c>
      <c r="D829" s="261" t="str">
        <f>SŽ!D70</f>
        <v>sobota</v>
      </c>
      <c r="E829" s="245">
        <f>SŽ!E70</f>
        <v>44310</v>
      </c>
      <c r="F829" s="348">
        <f>SŽ!F70</f>
        <v>0.39583333333333331</v>
      </c>
      <c r="G829" s="253" t="str">
        <f>SŽ!G70</f>
        <v>LETOHRAD</v>
      </c>
      <c r="H829" s="247" t="str">
        <f>SŽ!H70</f>
        <v>SK Hokejbal Letohrad</v>
      </c>
      <c r="I829" s="251" t="str">
        <f>SŽ!I70</f>
        <v>HBC Autosklo-H.A.K. Pardubice - modří</v>
      </c>
    </row>
    <row r="830" spans="1:9" ht="12.75" customHeight="1">
      <c r="A830" s="284" t="str">
        <f>SŽ!A71</f>
        <v>SŽ</v>
      </c>
      <c r="B830" s="244">
        <f>SŽ!B71</f>
        <v>67079</v>
      </c>
      <c r="C830" s="261">
        <f>SŽ!C71</f>
        <v>17</v>
      </c>
      <c r="D830" s="261" t="str">
        <f>SŽ!D71</f>
        <v>sobota</v>
      </c>
      <c r="E830" s="245">
        <f>SŽ!E71</f>
        <v>44310</v>
      </c>
      <c r="F830" s="348">
        <f>SŽ!F71</f>
        <v>0.39583333333333331</v>
      </c>
      <c r="G830" s="250" t="str">
        <f>SŽ!G71</f>
        <v>PARDUBICE - Polabiny</v>
      </c>
      <c r="H830" s="251" t="str">
        <f>SŽ!H71</f>
        <v>HBC Autosklo-H.A.K. Pardubice - bílí</v>
      </c>
      <c r="I830" s="251" t="str">
        <f>SŽ!I71</f>
        <v>HBC Hradec Králové 1988</v>
      </c>
    </row>
    <row r="831" spans="1:9" ht="12.75" customHeight="1">
      <c r="A831" s="346" t="str">
        <f>'2.liga'!A83</f>
        <v>2.Liga</v>
      </c>
      <c r="B831" s="55">
        <f>'2.liga'!B83</f>
        <v>61081</v>
      </c>
      <c r="C831" s="55" t="str">
        <f>'2.liga'!C83</f>
        <v>ČF1</v>
      </c>
      <c r="D831" s="55" t="str">
        <f>'2.liga'!D83</f>
        <v>sobota</v>
      </c>
      <c r="E831" s="339">
        <f>'2.liga'!E83</f>
        <v>44310</v>
      </c>
      <c r="F831" s="342">
        <f>'2.liga'!F83</f>
        <v>0</v>
      </c>
      <c r="G831" s="55" t="str">
        <f>'2.liga'!G83</f>
        <v>Play-off</v>
      </c>
      <c r="H831" s="55" t="str">
        <f>'2.liga'!H83</f>
        <v>umístěný tým na 6. místě po NČ</v>
      </c>
      <c r="I831" s="55" t="str">
        <f>'2.liga'!I83</f>
        <v>umístěný tým na 3. místě po NČ</v>
      </c>
    </row>
    <row r="832" spans="1:9" ht="12.75" customHeight="1">
      <c r="A832" s="346" t="str">
        <f>'2.liga'!A84</f>
        <v>2.Liga</v>
      </c>
      <c r="B832" s="55">
        <f>'2.liga'!B84</f>
        <v>61082</v>
      </c>
      <c r="C832" s="55" t="str">
        <f>'2.liga'!C84</f>
        <v>ČF1</v>
      </c>
      <c r="D832" s="55" t="str">
        <f>'2.liga'!D84</f>
        <v>sobota</v>
      </c>
      <c r="E832" s="339">
        <f>'2.liga'!E84</f>
        <v>44310</v>
      </c>
      <c r="F832" s="342">
        <f>'2.liga'!F84</f>
        <v>0</v>
      </c>
      <c r="G832" s="55" t="str">
        <f>'2.liga'!G84</f>
        <v>Play-off</v>
      </c>
      <c r="H832" s="55" t="str">
        <f>'2.liga'!H84</f>
        <v>umístěný tým na 5. místě po NČ</v>
      </c>
      <c r="I832" s="55" t="str">
        <f>'2.liga'!I84</f>
        <v>umístěný tým na 4. místě po NČ</v>
      </c>
    </row>
    <row r="833" spans="1:9" ht="12.75" customHeight="1">
      <c r="A833" s="347" t="str">
        <f>Regionka!A85</f>
        <v>RHbL</v>
      </c>
      <c r="B833" s="55">
        <f>Regionka!B85</f>
        <v>62081</v>
      </c>
      <c r="C833" s="55" t="str">
        <f>Regionka!C85</f>
        <v>ČF3</v>
      </c>
      <c r="D833" s="55" t="str">
        <f>Regionka!D85</f>
        <v>sobota</v>
      </c>
      <c r="E833" s="339">
        <f>Regionka!E85</f>
        <v>44310</v>
      </c>
      <c r="F833" s="342">
        <f>Regionka!F85</f>
        <v>0</v>
      </c>
      <c r="G833" s="55" t="str">
        <f>Regionka!G85</f>
        <v>Play-off</v>
      </c>
      <c r="H833" s="55" t="str">
        <f>Regionka!H85</f>
        <v>umístěný tým na 8. místě po ZČ</v>
      </c>
      <c r="I833" s="55" t="str">
        <f>Regionka!I85</f>
        <v>umístěný tým na 1. místě po ZČ</v>
      </c>
    </row>
    <row r="834" spans="1:9" ht="12.75" customHeight="1">
      <c r="A834" s="347" t="str">
        <f>Regionka!A86</f>
        <v>RHbL</v>
      </c>
      <c r="B834" s="55">
        <f>Regionka!B86</f>
        <v>62082</v>
      </c>
      <c r="C834" s="55" t="str">
        <f>Regionka!C86</f>
        <v>ČF3</v>
      </c>
      <c r="D834" s="55" t="str">
        <f>Regionka!D86</f>
        <v>sobota</v>
      </c>
      <c r="E834" s="339">
        <f>Regionka!E86</f>
        <v>44310</v>
      </c>
      <c r="F834" s="342">
        <f>Regionka!F86</f>
        <v>0</v>
      </c>
      <c r="G834" s="55" t="str">
        <f>Regionka!G86</f>
        <v>Play-off</v>
      </c>
      <c r="H834" s="55" t="str">
        <f>Regionka!H86</f>
        <v>umístěný tým na 7. místě po ZČ</v>
      </c>
      <c r="I834" s="55" t="str">
        <f>Regionka!I86</f>
        <v>umístěný tým na 2. místě po ZČ</v>
      </c>
    </row>
    <row r="835" spans="1:9" ht="12.75" customHeight="1">
      <c r="A835" s="347" t="str">
        <f>Regionka!A87</f>
        <v>RHbL</v>
      </c>
      <c r="B835" s="55">
        <f>Regionka!B87</f>
        <v>62083</v>
      </c>
      <c r="C835" s="55" t="str">
        <f>Regionka!C87</f>
        <v>ČF3</v>
      </c>
      <c r="D835" s="55" t="str">
        <f>Regionka!D87</f>
        <v>sobota</v>
      </c>
      <c r="E835" s="339">
        <f>Regionka!E87</f>
        <v>44310</v>
      </c>
      <c r="F835" s="342">
        <f>Regionka!F87</f>
        <v>0</v>
      </c>
      <c r="G835" s="55" t="str">
        <f>Regionka!G87</f>
        <v>Play-off</v>
      </c>
      <c r="H835" s="55" t="str">
        <f>Regionka!H87</f>
        <v>umístěný tým na 6. místě po ZČ</v>
      </c>
      <c r="I835" s="55" t="str">
        <f>Regionka!I87</f>
        <v>umístěný tým na 3. místě po ZČ</v>
      </c>
    </row>
    <row r="836" spans="1:9" ht="12.75" customHeight="1">
      <c r="A836" s="347" t="str">
        <f>Regionka!A88</f>
        <v>RHbL</v>
      </c>
      <c r="B836" s="55">
        <f>Regionka!B88</f>
        <v>62084</v>
      </c>
      <c r="C836" s="55" t="str">
        <f>Regionka!C88</f>
        <v>ČF3</v>
      </c>
      <c r="D836" s="55" t="str">
        <f>Regionka!D88</f>
        <v>sobota</v>
      </c>
      <c r="E836" s="339">
        <f>Regionka!E88</f>
        <v>44310</v>
      </c>
      <c r="F836" s="342">
        <f>Regionka!F88</f>
        <v>0</v>
      </c>
      <c r="G836" s="55" t="str">
        <f>Regionka!G88</f>
        <v>Play-off</v>
      </c>
      <c r="H836" s="55" t="str">
        <f>Regionka!H88</f>
        <v>umístěný tým na 5. místě po ZČ</v>
      </c>
      <c r="I836" s="55" t="str">
        <f>Regionka!I88</f>
        <v>umístěný tým na 4. místě po ZČ</v>
      </c>
    </row>
    <row r="837" spans="1:9" ht="12.75" customHeight="1">
      <c r="A837" s="284" t="str">
        <f>SŽ!A73</f>
        <v>SŽ</v>
      </c>
      <c r="B837" s="244">
        <f>SŽ!B73</f>
        <v>67081</v>
      </c>
      <c r="C837" s="261">
        <f>SŽ!C73</f>
        <v>17</v>
      </c>
      <c r="D837" s="261" t="str">
        <f>SŽ!D73</f>
        <v>sobota</v>
      </c>
      <c r="E837" s="245">
        <f>SŽ!E73</f>
        <v>44310</v>
      </c>
      <c r="F837" s="348">
        <f>SŽ!F73</f>
        <v>0.39583333333333331</v>
      </c>
      <c r="G837" s="364" t="str">
        <f>SŽ!G73</f>
        <v>ZS Opočno</v>
      </c>
      <c r="H837" s="251" t="str">
        <f>SŽ!H73</f>
        <v>HBC Rangers Opočno</v>
      </c>
      <c r="I837" s="247" t="str">
        <f>SŽ!I73</f>
        <v>TJ Sršni Svitavy</v>
      </c>
    </row>
    <row r="838" spans="1:9" ht="12.75" customHeight="1">
      <c r="A838" s="23" t="s">
        <v>51</v>
      </c>
      <c r="B838" s="1">
        <v>5032</v>
      </c>
      <c r="C838" s="1">
        <v>7</v>
      </c>
      <c r="D838" s="228" t="s">
        <v>15</v>
      </c>
      <c r="E838" s="229">
        <v>44311</v>
      </c>
      <c r="F838" s="221">
        <v>0.45833333333333331</v>
      </c>
      <c r="G838" s="232" t="s">
        <v>215</v>
      </c>
      <c r="H838" s="232" t="s">
        <v>207</v>
      </c>
      <c r="I838" s="232" t="s">
        <v>206</v>
      </c>
    </row>
    <row r="839" spans="1:9" ht="12.75" customHeight="1">
      <c r="A839" s="304" t="str">
        <f>MŽ!A58</f>
        <v>MŽ</v>
      </c>
      <c r="B839" s="332">
        <f>MŽ!B58</f>
        <v>0</v>
      </c>
      <c r="C839" s="332">
        <f>MŽ!C58</f>
        <v>9</v>
      </c>
      <c r="D839" s="332" t="str">
        <f>MŽ!D58</f>
        <v>neděle</v>
      </c>
      <c r="E839" s="333">
        <f>MŽ!E58</f>
        <v>44311</v>
      </c>
      <c r="F839" s="357">
        <f>MŽ!F58</f>
        <v>0</v>
      </c>
      <c r="G839" s="332" t="str">
        <f>MŽ!G58</f>
        <v>HRADEC KRÁLOVÉ</v>
      </c>
      <c r="H839" s="261">
        <f>MŽ!H58</f>
        <v>0</v>
      </c>
      <c r="I839" s="261">
        <f>MŽ!I58</f>
        <v>0</v>
      </c>
    </row>
    <row r="840" spans="1:9" ht="12.75" customHeight="1">
      <c r="A840" s="23" t="s">
        <v>58</v>
      </c>
      <c r="B840" s="1">
        <v>5271</v>
      </c>
      <c r="C840" s="232">
        <v>15</v>
      </c>
      <c r="D840" s="1" t="s">
        <v>15</v>
      </c>
      <c r="E840" s="9">
        <v>44311</v>
      </c>
      <c r="F840" s="221">
        <v>0.58333333333333337</v>
      </c>
      <c r="G840" s="232" t="s">
        <v>149</v>
      </c>
      <c r="H840" s="87" t="s">
        <v>145</v>
      </c>
      <c r="I840" s="87" t="s">
        <v>153</v>
      </c>
    </row>
    <row r="841" spans="1:9" ht="12.75" customHeight="1">
      <c r="A841" s="23" t="s">
        <v>51</v>
      </c>
      <c r="B841" s="1">
        <v>5090</v>
      </c>
      <c r="C841" s="1">
        <v>18</v>
      </c>
      <c r="D841" s="1" t="s">
        <v>15</v>
      </c>
      <c r="E841" s="9">
        <v>44311</v>
      </c>
      <c r="F841" s="221">
        <v>0.66666666666666663</v>
      </c>
      <c r="G841" s="232" t="s">
        <v>150</v>
      </c>
      <c r="H841" s="232" t="s">
        <v>143</v>
      </c>
      <c r="I841" s="232" t="s">
        <v>201</v>
      </c>
    </row>
    <row r="842" spans="1:9" ht="12.75" customHeight="1">
      <c r="A842" s="23" t="s">
        <v>58</v>
      </c>
      <c r="B842" s="1">
        <v>5275</v>
      </c>
      <c r="C842" s="232">
        <v>15</v>
      </c>
      <c r="D842" s="1" t="s">
        <v>15</v>
      </c>
      <c r="E842" s="9">
        <v>44311</v>
      </c>
      <c r="F842" s="221">
        <v>0.41666666666666669</v>
      </c>
      <c r="G842" s="232" t="s">
        <v>106</v>
      </c>
      <c r="H842" s="87" t="s">
        <v>144</v>
      </c>
      <c r="I842" s="87" t="s">
        <v>204</v>
      </c>
    </row>
    <row r="843" spans="1:9" ht="12.75" customHeight="1">
      <c r="A843" s="23" t="s">
        <v>58</v>
      </c>
      <c r="B843" s="1">
        <v>5273</v>
      </c>
      <c r="C843" s="232">
        <v>15</v>
      </c>
      <c r="D843" s="1" t="s">
        <v>15</v>
      </c>
      <c r="E843" s="9">
        <v>44311</v>
      </c>
      <c r="F843" s="223">
        <v>0.58333333333333337</v>
      </c>
      <c r="G843" s="232" t="s">
        <v>160</v>
      </c>
      <c r="H843" s="87" t="s">
        <v>154</v>
      </c>
      <c r="I843" s="87" t="s">
        <v>377</v>
      </c>
    </row>
    <row r="844" spans="1:9" ht="12.75" customHeight="1">
      <c r="A844" s="346" t="str">
        <f>'2.liga'!A85</f>
        <v>2.Liga</v>
      </c>
      <c r="B844" s="55">
        <f>'2.liga'!B85</f>
        <v>61083</v>
      </c>
      <c r="C844" s="55" t="str">
        <f>'2.liga'!C85</f>
        <v>ČF2</v>
      </c>
      <c r="D844" s="55" t="str">
        <f>'2.liga'!D85</f>
        <v>neděle</v>
      </c>
      <c r="E844" s="339">
        <f>'2.liga'!E85</f>
        <v>44311</v>
      </c>
      <c r="F844" s="342">
        <f>'2.liga'!F85</f>
        <v>0</v>
      </c>
      <c r="G844" s="55" t="str">
        <f>'2.liga'!G85</f>
        <v>Play-off</v>
      </c>
      <c r="H844" s="55" t="str">
        <f>'2.liga'!H85</f>
        <v>umístěný tým na 3. místě po NČ</v>
      </c>
      <c r="I844" s="55" t="str">
        <f>'2.liga'!I85</f>
        <v>umístěný tým na 6. místě po NČ</v>
      </c>
    </row>
    <row r="845" spans="1:9" ht="12.75" customHeight="1">
      <c r="A845" s="346" t="str">
        <f>'2.liga'!A86</f>
        <v>2.Liga</v>
      </c>
      <c r="B845" s="55">
        <f>'2.liga'!B86</f>
        <v>61084</v>
      </c>
      <c r="C845" s="55" t="str">
        <f>'2.liga'!C86</f>
        <v>ČF2</v>
      </c>
      <c r="D845" s="55" t="str">
        <f>'2.liga'!D86</f>
        <v>neděle</v>
      </c>
      <c r="E845" s="339">
        <f>'2.liga'!E86</f>
        <v>44311</v>
      </c>
      <c r="F845" s="342">
        <f>'2.liga'!F86</f>
        <v>0</v>
      </c>
      <c r="G845" s="55" t="str">
        <f>'2.liga'!G86</f>
        <v>Play-off</v>
      </c>
      <c r="H845" s="55" t="str">
        <f>'2.liga'!H86</f>
        <v>umístěný tým na 4. místě po NČ</v>
      </c>
      <c r="I845" s="55" t="str">
        <f>'2.liga'!I86</f>
        <v>umístěný tým na 5. místě po NČ</v>
      </c>
    </row>
    <row r="846" spans="1:9" ht="12.75" customHeight="1">
      <c r="A846" s="347" t="str">
        <f>Regionka!A89</f>
        <v>RHbL</v>
      </c>
      <c r="B846" s="55">
        <f>Regionka!B89</f>
        <v>62085</v>
      </c>
      <c r="C846" s="55" t="str">
        <f>Regionka!C89</f>
        <v>ČF4</v>
      </c>
      <c r="D846" s="55" t="str">
        <f>Regionka!D89</f>
        <v>neděle</v>
      </c>
      <c r="E846" s="339">
        <f>Regionka!E89</f>
        <v>44311</v>
      </c>
      <c r="F846" s="342">
        <f>Regionka!F89</f>
        <v>0</v>
      </c>
      <c r="G846" s="55" t="str">
        <f>Regionka!G89</f>
        <v>Play-off</v>
      </c>
      <c r="H846" s="55" t="str">
        <f>Regionka!H89</f>
        <v>umístěný tým na 8. místě po ZČ</v>
      </c>
      <c r="I846" s="55" t="str">
        <f>Regionka!I89</f>
        <v>umístěný tým na 1. místě po ZČ</v>
      </c>
    </row>
    <row r="847" spans="1:9" ht="12.75" customHeight="1">
      <c r="A847" s="347" t="str">
        <f>Regionka!A90</f>
        <v>RHbL</v>
      </c>
      <c r="B847" s="55">
        <f>Regionka!B90</f>
        <v>62086</v>
      </c>
      <c r="C847" s="55" t="str">
        <f>Regionka!C90</f>
        <v>ČF4</v>
      </c>
      <c r="D847" s="55" t="str">
        <f>Regionka!D90</f>
        <v>neděle</v>
      </c>
      <c r="E847" s="339">
        <f>Regionka!E90</f>
        <v>44311</v>
      </c>
      <c r="F847" s="342">
        <f>Regionka!F90</f>
        <v>0</v>
      </c>
      <c r="G847" s="55" t="str">
        <f>Regionka!G90</f>
        <v>Play-off</v>
      </c>
      <c r="H847" s="55" t="str">
        <f>Regionka!H90</f>
        <v>umístěný tým na 7. místě po ZČ</v>
      </c>
      <c r="I847" s="55" t="str">
        <f>Regionka!I90</f>
        <v>umístěný tým na 2. místě po ZČ</v>
      </c>
    </row>
    <row r="848" spans="1:9" ht="12.75" customHeight="1">
      <c r="A848" s="347" t="str">
        <f>Regionka!A91</f>
        <v>RHbL</v>
      </c>
      <c r="B848" s="55">
        <f>Regionka!B91</f>
        <v>62087</v>
      </c>
      <c r="C848" s="55" t="str">
        <f>Regionka!C91</f>
        <v>ČF4</v>
      </c>
      <c r="D848" s="55" t="str">
        <f>Regionka!D91</f>
        <v>neděle</v>
      </c>
      <c r="E848" s="339">
        <f>Regionka!E91</f>
        <v>44311</v>
      </c>
      <c r="F848" s="342">
        <f>Regionka!F91</f>
        <v>0</v>
      </c>
      <c r="G848" s="55" t="str">
        <f>Regionka!G91</f>
        <v>Play-off</v>
      </c>
      <c r="H848" s="55" t="str">
        <f>Regionka!H91</f>
        <v>umístěný tým na 6. místě po ZČ</v>
      </c>
      <c r="I848" s="55" t="str">
        <f>Regionka!I91</f>
        <v>umístěný tým na 3. místě po ZČ</v>
      </c>
    </row>
    <row r="849" spans="1:9" ht="12.75" customHeight="1">
      <c r="A849" s="347" t="str">
        <f>Regionka!A92</f>
        <v>RHbL</v>
      </c>
      <c r="B849" s="55">
        <f>Regionka!B92</f>
        <v>62088</v>
      </c>
      <c r="C849" s="55" t="str">
        <f>Regionka!C92</f>
        <v>ČF4</v>
      </c>
      <c r="D849" s="55" t="str">
        <f>Regionka!D92</f>
        <v>neděle</v>
      </c>
      <c r="E849" s="339">
        <f>Regionka!E92</f>
        <v>44311</v>
      </c>
      <c r="F849" s="342">
        <f>Regionka!F92</f>
        <v>0</v>
      </c>
      <c r="G849" s="55" t="str">
        <f>Regionka!G92</f>
        <v>Play-off</v>
      </c>
      <c r="H849" s="55" t="str">
        <f>Regionka!H92</f>
        <v>umístěný tým na 5. místě po ZČ</v>
      </c>
      <c r="I849" s="55" t="str">
        <f>Regionka!I92</f>
        <v>umístěný tým na 4. místě po ZČ</v>
      </c>
    </row>
    <row r="850" spans="1:9" ht="12.75" customHeight="1">
      <c r="A850" s="23" t="s">
        <v>51</v>
      </c>
      <c r="B850" s="1">
        <v>5089</v>
      </c>
      <c r="C850" s="1">
        <v>18</v>
      </c>
      <c r="D850" s="1" t="s">
        <v>15</v>
      </c>
      <c r="E850" s="9">
        <v>44311</v>
      </c>
      <c r="F850" s="221">
        <v>0.58333333333333337</v>
      </c>
      <c r="G850" s="232" t="s">
        <v>105</v>
      </c>
      <c r="H850" s="232" t="s">
        <v>17</v>
      </c>
      <c r="I850" s="232" t="s">
        <v>158</v>
      </c>
    </row>
    <row r="851" spans="1:9" ht="12.75" customHeight="1">
      <c r="A851" s="23" t="s">
        <v>58</v>
      </c>
      <c r="B851" s="1">
        <v>5274</v>
      </c>
      <c r="C851" s="232">
        <v>15</v>
      </c>
      <c r="D851" s="1" t="s">
        <v>15</v>
      </c>
      <c r="E851" s="9">
        <v>44311</v>
      </c>
      <c r="F851" s="221">
        <v>0.47916666666666669</v>
      </c>
      <c r="G851" s="92" t="s">
        <v>211</v>
      </c>
      <c r="H851" s="87" t="s">
        <v>202</v>
      </c>
      <c r="I851" s="87" t="s">
        <v>155</v>
      </c>
    </row>
    <row r="852" spans="1:9" ht="12.75" customHeight="1">
      <c r="A852" s="23" t="s">
        <v>51</v>
      </c>
      <c r="B852" s="1">
        <v>5086</v>
      </c>
      <c r="C852" s="1">
        <v>18</v>
      </c>
      <c r="D852" s="1" t="s">
        <v>15</v>
      </c>
      <c r="E852" s="9">
        <v>44311</v>
      </c>
      <c r="F852" s="221">
        <v>0.54166666666666663</v>
      </c>
      <c r="G852" s="232" t="s">
        <v>195</v>
      </c>
      <c r="H852" s="232" t="s">
        <v>196</v>
      </c>
      <c r="I852" s="232" t="s">
        <v>208</v>
      </c>
    </row>
    <row r="853" spans="1:9" ht="12.75" customHeight="1">
      <c r="A853" s="304" t="str">
        <f>MŽ!A59</f>
        <v>MŽ</v>
      </c>
      <c r="B853" s="332">
        <f>MŽ!B59</f>
        <v>0</v>
      </c>
      <c r="C853" s="332">
        <f>MŽ!C59</f>
        <v>9</v>
      </c>
      <c r="D853" s="332" t="str">
        <f>MŽ!D59</f>
        <v>neděle</v>
      </c>
      <c r="E853" s="333">
        <f>MŽ!E59</f>
        <v>44311</v>
      </c>
      <c r="F853" s="357">
        <f>MŽ!F59</f>
        <v>0</v>
      </c>
      <c r="G853" s="332" t="str">
        <f>MŽ!G59</f>
        <v>SVITAVY - zimn. st.</v>
      </c>
      <c r="H853" s="261">
        <f>MŽ!H59</f>
        <v>0</v>
      </c>
      <c r="I853" s="261">
        <f>MŽ!I59</f>
        <v>0</v>
      </c>
    </row>
    <row r="854" spans="1:9" ht="12.75" customHeight="1">
      <c r="A854" s="23" t="s">
        <v>58</v>
      </c>
      <c r="B854" s="1">
        <v>5272</v>
      </c>
      <c r="C854" s="232">
        <v>15</v>
      </c>
      <c r="D854" s="1" t="s">
        <v>15</v>
      </c>
      <c r="E854" s="9">
        <v>44311</v>
      </c>
      <c r="F854" s="221">
        <v>0.58333333333333337</v>
      </c>
      <c r="G854" s="232" t="s">
        <v>213</v>
      </c>
      <c r="H854" s="87" t="s">
        <v>203</v>
      </c>
      <c r="I854" s="87" t="s">
        <v>205</v>
      </c>
    </row>
    <row r="855" spans="1:9" ht="12.75" customHeight="1">
      <c r="A855" s="347" t="str">
        <f>Regionka!A93</f>
        <v>RHbL</v>
      </c>
      <c r="B855" s="55">
        <f>Regionka!B93</f>
        <v>62089</v>
      </c>
      <c r="C855" s="55" t="str">
        <f>Regionka!C93</f>
        <v>ČF5</v>
      </c>
      <c r="D855" s="55" t="str">
        <f>Regionka!D93</f>
        <v>středa</v>
      </c>
      <c r="E855" s="339">
        <f>Regionka!E93</f>
        <v>44314</v>
      </c>
      <c r="F855" s="342">
        <f>Regionka!F93</f>
        <v>0</v>
      </c>
      <c r="G855" s="55" t="str">
        <f>Regionka!G93</f>
        <v>Play-off</v>
      </c>
      <c r="H855" s="55" t="str">
        <f>Regionka!H93</f>
        <v>umístěný tým na 1. místě po ZČ</v>
      </c>
      <c r="I855" s="55" t="str">
        <f>Regionka!I93</f>
        <v>umístěný tým na 8. místě po ZČ</v>
      </c>
    </row>
    <row r="856" spans="1:9" ht="12.75" customHeight="1">
      <c r="A856" s="347" t="str">
        <f>Regionka!A94</f>
        <v>RHbL</v>
      </c>
      <c r="B856" s="55">
        <f>Regionka!B94</f>
        <v>62090</v>
      </c>
      <c r="C856" s="55" t="str">
        <f>Regionka!C94</f>
        <v>ČF5</v>
      </c>
      <c r="D856" s="55" t="str">
        <f>Regionka!D94</f>
        <v>středa</v>
      </c>
      <c r="E856" s="339">
        <f>Regionka!E94</f>
        <v>44314</v>
      </c>
      <c r="F856" s="342">
        <f>Regionka!F94</f>
        <v>0</v>
      </c>
      <c r="G856" s="55" t="str">
        <f>Regionka!G94</f>
        <v>Play-off</v>
      </c>
      <c r="H856" s="55" t="str">
        <f>Regionka!H94</f>
        <v>umístěný tým na 2. místě po ZČ</v>
      </c>
      <c r="I856" s="55" t="str">
        <f>Regionka!I94</f>
        <v>umístěný tým na 7. místě po ZČ</v>
      </c>
    </row>
    <row r="857" spans="1:9" ht="12.75" customHeight="1">
      <c r="A857" s="347" t="str">
        <f>Regionka!A95</f>
        <v>RHbL</v>
      </c>
      <c r="B857" s="55">
        <f>Regionka!B95</f>
        <v>62091</v>
      </c>
      <c r="C857" s="55" t="str">
        <f>Regionka!C95</f>
        <v>ČF5</v>
      </c>
      <c r="D857" s="55" t="str">
        <f>Regionka!D95</f>
        <v>středa</v>
      </c>
      <c r="E857" s="339">
        <f>Regionka!E95</f>
        <v>44314</v>
      </c>
      <c r="F857" s="342">
        <f>Regionka!F95</f>
        <v>0</v>
      </c>
      <c r="G857" s="55" t="str">
        <f>Regionka!G95</f>
        <v>Play-off</v>
      </c>
      <c r="H857" s="55" t="str">
        <f>Regionka!H95</f>
        <v>umístěný tým na 3. místě po ZČ</v>
      </c>
      <c r="I857" s="55" t="str">
        <f>Regionka!I95</f>
        <v>umístěný tým na 6. místě po ZČ</v>
      </c>
    </row>
    <row r="858" spans="1:9" ht="12.75" customHeight="1">
      <c r="A858" s="347" t="str">
        <f>Regionka!A96</f>
        <v>RHbL</v>
      </c>
      <c r="B858" s="55">
        <f>Regionka!B96</f>
        <v>62092</v>
      </c>
      <c r="C858" s="55" t="str">
        <f>Regionka!C96</f>
        <v>ČF5</v>
      </c>
      <c r="D858" s="55" t="str">
        <f>Regionka!D96</f>
        <v>středa</v>
      </c>
      <c r="E858" s="339">
        <f>Regionka!E96</f>
        <v>44314</v>
      </c>
      <c r="F858" s="342">
        <f>Regionka!F96</f>
        <v>0</v>
      </c>
      <c r="G858" s="55" t="str">
        <f>Regionka!G96</f>
        <v>Play-off</v>
      </c>
      <c r="H858" s="55" t="str">
        <f>Regionka!H96</f>
        <v>umístěný tým na 4. místě po ZČ</v>
      </c>
      <c r="I858" s="55" t="str">
        <f>Regionka!I96</f>
        <v>umístěný tým na 5. místě po ZČ</v>
      </c>
    </row>
    <row r="859" spans="1:9" ht="12.75" customHeight="1">
      <c r="A859" s="284" t="str">
        <f>SŽ!A76</f>
        <v>SŽ</v>
      </c>
      <c r="B859" s="244">
        <f>SŽ!B76</f>
        <v>67084</v>
      </c>
      <c r="C859" s="261">
        <f>SŽ!C76</f>
        <v>18</v>
      </c>
      <c r="D859" s="261" t="str">
        <f>SŽ!D76</f>
        <v>sobota</v>
      </c>
      <c r="E859" s="245">
        <f>SŽ!E76</f>
        <v>44317</v>
      </c>
      <c r="F859" s="348">
        <f>SŽ!F76</f>
        <v>0.39583333333333331</v>
      </c>
      <c r="G859" s="253" t="str">
        <f>SŽ!G76</f>
        <v>HRADEC KRÁLOVÉ</v>
      </c>
      <c r="H859" s="251" t="str">
        <f>SŽ!H76</f>
        <v>HBC Hradec Králové 1988</v>
      </c>
      <c r="I859" s="247" t="str">
        <f>SŽ!I76</f>
        <v>Ježci Heřmanův Městec</v>
      </c>
    </row>
    <row r="860" spans="1:9" ht="12.75" customHeight="1">
      <c r="A860" s="284" t="str">
        <f>SŽ!A77</f>
        <v>SŽ</v>
      </c>
      <c r="B860" s="244">
        <f>SŽ!B77</f>
        <v>67085</v>
      </c>
      <c r="C860" s="261">
        <f>SŽ!C77</f>
        <v>18</v>
      </c>
      <c r="D860" s="261" t="str">
        <f>SŽ!D77</f>
        <v>sobota</v>
      </c>
      <c r="E860" s="245">
        <f>SŽ!E77</f>
        <v>44317</v>
      </c>
      <c r="F860" s="348">
        <f>SŽ!F77</f>
        <v>0.39583333333333331</v>
      </c>
      <c r="G860" s="253" t="str">
        <f>SŽ!G77</f>
        <v>LETOHRAD</v>
      </c>
      <c r="H860" s="247" t="str">
        <f>SŽ!H77</f>
        <v>SK Hokejbal Letohrad</v>
      </c>
      <c r="I860" s="251" t="str">
        <f>SŽ!I77</f>
        <v>HBC Autosklo-H.A.K. Pardubice - bílí</v>
      </c>
    </row>
    <row r="861" spans="1:9" ht="12.75" customHeight="1">
      <c r="A861" s="284" t="str">
        <f>SŽ!A74</f>
        <v>SŽ</v>
      </c>
      <c r="B861" s="244">
        <f>SŽ!B74</f>
        <v>67082</v>
      </c>
      <c r="C861" s="261">
        <f>SŽ!C74</f>
        <v>18</v>
      </c>
      <c r="D861" s="261" t="str">
        <f>SŽ!D74</f>
        <v>sobota</v>
      </c>
      <c r="E861" s="245">
        <f>SŽ!E74</f>
        <v>44317</v>
      </c>
      <c r="F861" s="348">
        <f>SŽ!F74</f>
        <v>0.39583333333333331</v>
      </c>
      <c r="G861" s="250" t="str">
        <f>SŽ!G74</f>
        <v>PARDUBICE - Polabiny</v>
      </c>
      <c r="H861" s="251" t="str">
        <f>SŽ!H74</f>
        <v>HBC Autosklo-H.A.K. Pardubice - modří</v>
      </c>
      <c r="I861" s="247" t="str">
        <f>SŽ!I74</f>
        <v>TJ Sršni Svitavy</v>
      </c>
    </row>
    <row r="862" spans="1:9" ht="12.75" customHeight="1">
      <c r="A862" s="284" t="str">
        <f>SŽ!A75</f>
        <v>SŽ</v>
      </c>
      <c r="B862" s="244">
        <f>SŽ!B75</f>
        <v>67083</v>
      </c>
      <c r="C862" s="261">
        <f>SŽ!C75</f>
        <v>18</v>
      </c>
      <c r="D862" s="261" t="str">
        <f>SŽ!D75</f>
        <v>sobota</v>
      </c>
      <c r="E862" s="245">
        <f>SŽ!E75</f>
        <v>44317</v>
      </c>
      <c r="F862" s="348">
        <f>SŽ!F75</f>
        <v>0.39583333333333331</v>
      </c>
      <c r="G862" s="250" t="str">
        <f>SŽ!G75</f>
        <v>PARDUBICE - Svítkov</v>
      </c>
      <c r="H862" s="251" t="str">
        <f>SŽ!H75</f>
        <v>HBC Svítkov Stars Pardubice</v>
      </c>
      <c r="I862" s="251" t="str">
        <f>SŽ!I75</f>
        <v>HBC Rangers Opočno</v>
      </c>
    </row>
    <row r="863" spans="1:9" ht="12.75" customHeight="1">
      <c r="A863" s="346" t="str">
        <f>'2.liga'!A87</f>
        <v>2.Liga</v>
      </c>
      <c r="B863" s="55">
        <f>'2.liga'!B87</f>
        <v>61085</v>
      </c>
      <c r="C863" s="55" t="str">
        <f>'2.liga'!C87</f>
        <v>SF1</v>
      </c>
      <c r="D863" s="55" t="str">
        <f>'2.liga'!D87</f>
        <v>sobota</v>
      </c>
      <c r="E863" s="339">
        <f>'2.liga'!E87</f>
        <v>44317</v>
      </c>
      <c r="F863" s="342">
        <f>'2.liga'!F87</f>
        <v>0</v>
      </c>
      <c r="G863" s="55" t="str">
        <f>'2.liga'!G87</f>
        <v>Play-off</v>
      </c>
      <c r="H863" s="55" t="str">
        <f>'2.liga'!H87</f>
        <v>umístěný tým na 1. místě po NČ</v>
      </c>
      <c r="I863" s="55" t="str">
        <f>'2.liga'!I87</f>
        <v>hůře postavený vítěz ČF po NČ</v>
      </c>
    </row>
    <row r="864" spans="1:9" ht="12.75" customHeight="1">
      <c r="A864" s="346" t="str">
        <f>'2.liga'!A88</f>
        <v>2.Liga</v>
      </c>
      <c r="B864" s="55">
        <f>'2.liga'!B88</f>
        <v>61086</v>
      </c>
      <c r="C864" s="55" t="str">
        <f>'2.liga'!C88</f>
        <v>SF1</v>
      </c>
      <c r="D864" s="55" t="str">
        <f>'2.liga'!D88</f>
        <v>sobota</v>
      </c>
      <c r="E864" s="339">
        <f>'2.liga'!E88</f>
        <v>44317</v>
      </c>
      <c r="F864" s="342">
        <f>'2.liga'!F88</f>
        <v>0</v>
      </c>
      <c r="G864" s="55" t="str">
        <f>'2.liga'!G88</f>
        <v>Play-off</v>
      </c>
      <c r="H864" s="55" t="str">
        <f>'2.liga'!H88</f>
        <v>umístěný tým na 2. místě po NČ</v>
      </c>
      <c r="I864" s="55" t="str">
        <f>'2.liga'!I88</f>
        <v>lépe postavený vítěz ČF po NČ</v>
      </c>
    </row>
    <row r="865" spans="1:9" ht="12.75" customHeight="1">
      <c r="A865" s="347" t="str">
        <f>Regionka!A97</f>
        <v>RHbL</v>
      </c>
      <c r="B865" s="55">
        <f>Regionka!B97</f>
        <v>62093</v>
      </c>
      <c r="C865" s="55" t="str">
        <f>Regionka!C97</f>
        <v>SF1</v>
      </c>
      <c r="D865" s="55" t="str">
        <f>Regionka!D97</f>
        <v>sobota</v>
      </c>
      <c r="E865" s="339">
        <f>Regionka!E97</f>
        <v>44317</v>
      </c>
      <c r="F865" s="342">
        <f>Regionka!F97</f>
        <v>0</v>
      </c>
      <c r="G865" s="55" t="str">
        <f>Regionka!G97</f>
        <v>Play-off</v>
      </c>
      <c r="H865" s="55" t="str">
        <f>Regionka!H97</f>
        <v>1. nejlépe postavený vítěz ČF po ZČ</v>
      </c>
      <c r="I865" s="55" t="str">
        <f>Regionka!I97</f>
        <v>4. nejlépe postavený vítěz ČF po ZČ</v>
      </c>
    </row>
    <row r="866" spans="1:9" ht="12.75" customHeight="1">
      <c r="A866" s="347" t="str">
        <f>Regionka!A98</f>
        <v>RHbL</v>
      </c>
      <c r="B866" s="55">
        <f>Regionka!B98</f>
        <v>62094</v>
      </c>
      <c r="C866" s="55" t="str">
        <f>Regionka!C98</f>
        <v>SF1</v>
      </c>
      <c r="D866" s="55" t="str">
        <f>Regionka!D98</f>
        <v>sobota</v>
      </c>
      <c r="E866" s="339">
        <f>Regionka!E98</f>
        <v>44317</v>
      </c>
      <c r="F866" s="342">
        <f>Regionka!F98</f>
        <v>0</v>
      </c>
      <c r="G866" s="55" t="str">
        <f>Regionka!G98</f>
        <v>Play-off</v>
      </c>
      <c r="H866" s="55" t="str">
        <f>Regionka!H98</f>
        <v>2. nejlépe postavený vítěz ČF po ZČ</v>
      </c>
      <c r="I866" s="55" t="str">
        <f>Regionka!I98</f>
        <v>3. nejlépe postavený vítěz ČF po ZČ</v>
      </c>
    </row>
    <row r="867" spans="1:9" ht="12.75" customHeight="1">
      <c r="A867" s="311" t="str">
        <f>MŽ!A61</f>
        <v>Mikro</v>
      </c>
      <c r="B867" s="313">
        <f>MŽ!B61</f>
        <v>0</v>
      </c>
      <c r="C867" s="313">
        <f>MŽ!C61</f>
        <v>0</v>
      </c>
      <c r="D867" s="313" t="str">
        <f>MŽ!D61</f>
        <v>neděle</v>
      </c>
      <c r="E867" s="314">
        <f>MŽ!E61</f>
        <v>44318</v>
      </c>
      <c r="F867" s="315">
        <f>MŽ!F61</f>
        <v>0</v>
      </c>
      <c r="G867" s="261">
        <f>MŽ!G61</f>
        <v>0</v>
      </c>
      <c r="H867" s="261">
        <f>MŽ!H61</f>
        <v>0</v>
      </c>
      <c r="I867" s="261">
        <f>MŽ!I61</f>
        <v>0</v>
      </c>
    </row>
    <row r="868" spans="1:9" ht="12.75" customHeight="1">
      <c r="A868" s="23" t="s">
        <v>51</v>
      </c>
      <c r="B868" s="1">
        <v>5094</v>
      </c>
      <c r="C868" s="1">
        <v>19</v>
      </c>
      <c r="D868" s="1" t="s">
        <v>15</v>
      </c>
      <c r="E868" s="9">
        <v>44318</v>
      </c>
      <c r="F868" s="221">
        <v>0.45833333333333331</v>
      </c>
      <c r="G868" s="232" t="s">
        <v>215</v>
      </c>
      <c r="H868" s="232" t="s">
        <v>207</v>
      </c>
      <c r="I868" s="232" t="s">
        <v>196</v>
      </c>
    </row>
    <row r="869" spans="1:9" ht="12.75" customHeight="1">
      <c r="A869" s="346" t="str">
        <f>'2.liga'!A89</f>
        <v>2.Liga</v>
      </c>
      <c r="B869" s="55">
        <f>'2.liga'!B89</f>
        <v>61087</v>
      </c>
      <c r="C869" s="55" t="str">
        <f>'2.liga'!C89</f>
        <v>SF2</v>
      </c>
      <c r="D869" s="55" t="str">
        <f>'2.liga'!D89</f>
        <v>neděle</v>
      </c>
      <c r="E869" s="339">
        <f>'2.liga'!E89</f>
        <v>44318</v>
      </c>
      <c r="F869" s="342">
        <f>'2.liga'!F89</f>
        <v>0</v>
      </c>
      <c r="G869" s="55" t="str">
        <f>'2.liga'!G89</f>
        <v>Play-off</v>
      </c>
      <c r="H869" s="55" t="str">
        <f>'2.liga'!H89</f>
        <v>umístěný tým na 1. místě po NČ</v>
      </c>
      <c r="I869" s="55" t="str">
        <f>'2.liga'!I89</f>
        <v>hůře postavený vítěz ČF po NČ</v>
      </c>
    </row>
    <row r="870" spans="1:9" ht="12.75" customHeight="1">
      <c r="A870" s="346" t="str">
        <f>'2.liga'!A90</f>
        <v>2.Liga</v>
      </c>
      <c r="B870" s="55">
        <f>'2.liga'!B90</f>
        <v>61088</v>
      </c>
      <c r="C870" s="55" t="str">
        <f>'2.liga'!C90</f>
        <v>SF2</v>
      </c>
      <c r="D870" s="55" t="str">
        <f>'2.liga'!D90</f>
        <v>neděle</v>
      </c>
      <c r="E870" s="339">
        <f>'2.liga'!E90</f>
        <v>44318</v>
      </c>
      <c r="F870" s="342">
        <f>'2.liga'!F90</f>
        <v>0</v>
      </c>
      <c r="G870" s="55" t="str">
        <f>'2.liga'!G90</f>
        <v>Play-off</v>
      </c>
      <c r="H870" s="55" t="str">
        <f>'2.liga'!H90</f>
        <v>umístěný tým na 2. místě po NČ</v>
      </c>
      <c r="I870" s="55" t="str">
        <f>'2.liga'!I90</f>
        <v>lépe postavený vítěz ČF po NČ</v>
      </c>
    </row>
    <row r="871" spans="1:9" ht="12.75" customHeight="1">
      <c r="A871" s="347" t="str">
        <f>Regionka!A99</f>
        <v>RHbL</v>
      </c>
      <c r="B871" s="55">
        <f>Regionka!B99</f>
        <v>62095</v>
      </c>
      <c r="C871" s="55" t="str">
        <f>Regionka!C99</f>
        <v>SF2</v>
      </c>
      <c r="D871" s="55" t="str">
        <f>Regionka!D99</f>
        <v>neděle</v>
      </c>
      <c r="E871" s="339">
        <f>Regionka!E99</f>
        <v>44318</v>
      </c>
      <c r="F871" s="342">
        <f>Regionka!F99</f>
        <v>0</v>
      </c>
      <c r="G871" s="55" t="str">
        <f>Regionka!G99</f>
        <v>Play-off</v>
      </c>
      <c r="H871" s="55" t="str">
        <f>Regionka!H99</f>
        <v>1. nejlépe postavený vítěz ČF po ZČ</v>
      </c>
      <c r="I871" s="55" t="str">
        <f>Regionka!I99</f>
        <v>4. nejlépe postavený vítěz ČF po ZČ</v>
      </c>
    </row>
    <row r="872" spans="1:9" ht="12.75" customHeight="1">
      <c r="A872" s="347" t="str">
        <f>Regionka!A100</f>
        <v>RHbL</v>
      </c>
      <c r="B872" s="55">
        <f>Regionka!B100</f>
        <v>62096</v>
      </c>
      <c r="C872" s="55" t="str">
        <f>Regionka!C100</f>
        <v>SF2</v>
      </c>
      <c r="D872" s="55" t="str">
        <f>Regionka!D100</f>
        <v>neděle</v>
      </c>
      <c r="E872" s="339">
        <f>Regionka!E100</f>
        <v>44318</v>
      </c>
      <c r="F872" s="342">
        <f>Regionka!F100</f>
        <v>0</v>
      </c>
      <c r="G872" s="55" t="str">
        <f>Regionka!G100</f>
        <v>Play-off</v>
      </c>
      <c r="H872" s="55" t="str">
        <f>Regionka!H100</f>
        <v>2. nejlépe postavený vítěz ČF po ZČ</v>
      </c>
      <c r="I872" s="55" t="str">
        <f>Regionka!I100</f>
        <v>3. nejlépe postavený vítěz ČF po ZČ</v>
      </c>
    </row>
    <row r="873" spans="1:9" ht="12.75" customHeight="1">
      <c r="A873" s="23" t="s">
        <v>51</v>
      </c>
      <c r="B873" s="1">
        <v>5095</v>
      </c>
      <c r="C873" s="1">
        <v>19</v>
      </c>
      <c r="D873" s="1" t="s">
        <v>15</v>
      </c>
      <c r="E873" s="9">
        <v>44318</v>
      </c>
      <c r="F873" s="221">
        <v>0.625</v>
      </c>
      <c r="G873" s="232" t="s">
        <v>216</v>
      </c>
      <c r="H873" s="232" t="s">
        <v>208</v>
      </c>
      <c r="I873" s="232" t="s">
        <v>44</v>
      </c>
    </row>
    <row r="874" spans="1:9" ht="12.75" customHeight="1">
      <c r="A874" s="23" t="s">
        <v>51</v>
      </c>
      <c r="B874" s="1">
        <v>5091</v>
      </c>
      <c r="C874" s="1">
        <v>19</v>
      </c>
      <c r="D874" s="1" t="s">
        <v>15</v>
      </c>
      <c r="E874" s="9">
        <v>44318</v>
      </c>
      <c r="F874" s="221">
        <v>0.5</v>
      </c>
      <c r="G874" s="232" t="s">
        <v>103</v>
      </c>
      <c r="H874" s="232" t="s">
        <v>201</v>
      </c>
      <c r="I874" s="232" t="s">
        <v>17</v>
      </c>
    </row>
    <row r="875" spans="1:9" ht="12.75" customHeight="1">
      <c r="A875" s="23" t="s">
        <v>51</v>
      </c>
      <c r="B875" s="1">
        <v>5093</v>
      </c>
      <c r="C875" s="1">
        <v>19</v>
      </c>
      <c r="D875" s="1" t="s">
        <v>15</v>
      </c>
      <c r="E875" s="9">
        <v>44318</v>
      </c>
      <c r="F875" s="221">
        <v>0.45833333333333331</v>
      </c>
      <c r="G875" s="232" t="s">
        <v>104</v>
      </c>
      <c r="H875" s="232" t="s">
        <v>45</v>
      </c>
      <c r="I875" s="232" t="s">
        <v>206</v>
      </c>
    </row>
    <row r="876" spans="1:9" ht="12.75" customHeight="1">
      <c r="A876" s="297" t="str">
        <f>MŽ!A63</f>
        <v>přípravky</v>
      </c>
      <c r="B876" s="298">
        <f>MŽ!B63</f>
        <v>0</v>
      </c>
      <c r="C876" s="298">
        <f>MŽ!C63</f>
        <v>0</v>
      </c>
      <c r="D876" s="298" t="str">
        <f>MŽ!D63</f>
        <v>sobota</v>
      </c>
      <c r="E876" s="299">
        <f>MŽ!E63</f>
        <v>44324</v>
      </c>
      <c r="F876" s="349">
        <f>MŽ!F63</f>
        <v>0</v>
      </c>
      <c r="G876" s="261">
        <f>MŽ!G63</f>
        <v>0</v>
      </c>
      <c r="H876" s="261">
        <f>MŽ!H63</f>
        <v>0</v>
      </c>
      <c r="I876" s="261">
        <f>MŽ!I63</f>
        <v>0</v>
      </c>
    </row>
    <row r="877" spans="1:9" ht="12.75" customHeight="1">
      <c r="A877" s="284" t="str">
        <f>SŽ!A80</f>
        <v>SŽ</v>
      </c>
      <c r="B877" s="244">
        <f>SŽ!B80</f>
        <v>67088</v>
      </c>
      <c r="C877" s="261">
        <f>SŽ!C80</f>
        <v>19</v>
      </c>
      <c r="D877" s="261" t="str">
        <f>SŽ!D80</f>
        <v>sobota</v>
      </c>
      <c r="E877" s="245">
        <f>SŽ!E80</f>
        <v>44324</v>
      </c>
      <c r="F877" s="348">
        <f>SŽ!F80</f>
        <v>0.39583333333333331</v>
      </c>
      <c r="G877" s="366">
        <f>SŽ!G80</f>
        <v>0</v>
      </c>
      <c r="H877" s="251" t="str">
        <f>SŽ!H80</f>
        <v>HBC Rangers Opočno</v>
      </c>
      <c r="I877" s="251" t="str">
        <f>SŽ!I80</f>
        <v>HBC Hradec Králové 1988</v>
      </c>
    </row>
    <row r="878" spans="1:9" ht="12.75" customHeight="1">
      <c r="A878" s="284" t="str">
        <f>SŽ!A79</f>
        <v>SŽ</v>
      </c>
      <c r="B878" s="244">
        <f>SŽ!B79</f>
        <v>67087</v>
      </c>
      <c r="C878" s="261">
        <f>SŽ!C79</f>
        <v>19</v>
      </c>
      <c r="D878" s="261" t="str">
        <f>SŽ!D79</f>
        <v>sobota</v>
      </c>
      <c r="E878" s="245">
        <f>SŽ!E79</f>
        <v>44324</v>
      </c>
      <c r="F878" s="348">
        <f>SŽ!F79</f>
        <v>0.41666666666666669</v>
      </c>
      <c r="G878" s="92" t="str">
        <f>SŽ!G79</f>
        <v>HEŘMANŮV MĚSTEC</v>
      </c>
      <c r="H878" s="247" t="str">
        <f>SŽ!H79</f>
        <v>Ježci Heřmanův Městec</v>
      </c>
      <c r="I878" s="247" t="str">
        <f>SŽ!I79</f>
        <v>SK Hokejbal Letohrad</v>
      </c>
    </row>
    <row r="879" spans="1:9" ht="12.75" customHeight="1">
      <c r="A879" s="284" t="str">
        <f>SŽ!A78</f>
        <v>SŽ</v>
      </c>
      <c r="B879" s="244">
        <f>SŽ!B78</f>
        <v>67086</v>
      </c>
      <c r="C879" s="261">
        <f>SŽ!C78</f>
        <v>19</v>
      </c>
      <c r="D879" s="261" t="str">
        <f>SŽ!D78</f>
        <v>sobota</v>
      </c>
      <c r="E879" s="245">
        <f>SŽ!E78</f>
        <v>44324</v>
      </c>
      <c r="F879" s="348">
        <f>SŽ!F78</f>
        <v>0.39583333333333331</v>
      </c>
      <c r="G879" s="250" t="str">
        <f>SŽ!G78</f>
        <v>PARDUBICE - Polabiny</v>
      </c>
      <c r="H879" s="251" t="str">
        <f>SŽ!H78</f>
        <v>HBC Autosklo-H.A.K. Pardubice - bílí</v>
      </c>
      <c r="I879" s="251" t="str">
        <f>SŽ!I78</f>
        <v>HBC Autosklo-H.A.K. Pardubice - modří</v>
      </c>
    </row>
    <row r="880" spans="1:9" ht="12.75" customHeight="1">
      <c r="A880" s="346" t="str">
        <f>'2.liga'!A91</f>
        <v>2.Liga</v>
      </c>
      <c r="B880" s="55">
        <f>'2.liga'!B91</f>
        <v>61089</v>
      </c>
      <c r="C880" s="55" t="str">
        <f>'2.liga'!C91</f>
        <v>SF3</v>
      </c>
      <c r="D880" s="55" t="str">
        <f>'2.liga'!D91</f>
        <v>sobota</v>
      </c>
      <c r="E880" s="339">
        <f>'2.liga'!E91</f>
        <v>44324</v>
      </c>
      <c r="F880" s="342">
        <f>'2.liga'!F91</f>
        <v>0</v>
      </c>
      <c r="G880" s="55" t="str">
        <f>'2.liga'!G91</f>
        <v>Play-off</v>
      </c>
      <c r="H880" s="55" t="str">
        <f>'2.liga'!H91</f>
        <v>hůře postavený vítěz ČF po NČ</v>
      </c>
      <c r="I880" s="55" t="str">
        <f>'2.liga'!I91</f>
        <v>umístěný tým na 1. místě po NČ</v>
      </c>
    </row>
    <row r="881" spans="1:9" ht="12.75" customHeight="1">
      <c r="A881" s="346" t="str">
        <f>'2.liga'!A92</f>
        <v>2.Liga</v>
      </c>
      <c r="B881" s="55">
        <f>'2.liga'!B92</f>
        <v>61090</v>
      </c>
      <c r="C881" s="55" t="str">
        <f>'2.liga'!C92</f>
        <v>SF3</v>
      </c>
      <c r="D881" s="55" t="str">
        <f>'2.liga'!D92</f>
        <v>sobota</v>
      </c>
      <c r="E881" s="339">
        <f>'2.liga'!E92</f>
        <v>44324</v>
      </c>
      <c r="F881" s="342">
        <f>'2.liga'!F92</f>
        <v>0</v>
      </c>
      <c r="G881" s="55" t="str">
        <f>'2.liga'!G92</f>
        <v>Play-off</v>
      </c>
      <c r="H881" s="55" t="str">
        <f>'2.liga'!H92</f>
        <v>lépe postavený vítěz ČF po NČ</v>
      </c>
      <c r="I881" s="55" t="str">
        <f>'2.liga'!I92</f>
        <v>umístěný tým na 2. místě po NČ</v>
      </c>
    </row>
    <row r="882" spans="1:9" ht="12.75" customHeight="1">
      <c r="A882" s="347" t="str">
        <f>Regionka!A101</f>
        <v>RHbL</v>
      </c>
      <c r="B882" s="55">
        <f>Regionka!B101</f>
        <v>62097</v>
      </c>
      <c r="C882" s="55" t="str">
        <f>Regionka!C101</f>
        <v>SF3</v>
      </c>
      <c r="D882" s="55" t="str">
        <f>Regionka!D101</f>
        <v>sobota</v>
      </c>
      <c r="E882" s="339">
        <f>Regionka!E101</f>
        <v>44324</v>
      </c>
      <c r="F882" s="342">
        <f>Regionka!F101</f>
        <v>0</v>
      </c>
      <c r="G882" s="55" t="str">
        <f>Regionka!G101</f>
        <v>Play-off</v>
      </c>
      <c r="H882" s="55" t="str">
        <f>Regionka!H101</f>
        <v>4. nejlépe postavený vítěz ČF po ZČ</v>
      </c>
      <c r="I882" s="55" t="str">
        <f>Regionka!I101</f>
        <v>1. nejlépe postavený vítěz ČF po ZČ</v>
      </c>
    </row>
    <row r="883" spans="1:9" ht="12.75" customHeight="1">
      <c r="A883" s="347" t="str">
        <f>Regionka!A102</f>
        <v>RHbL</v>
      </c>
      <c r="B883" s="55">
        <f>Regionka!B102</f>
        <v>62098</v>
      </c>
      <c r="C883" s="55" t="str">
        <f>Regionka!C102</f>
        <v>SF3</v>
      </c>
      <c r="D883" s="55" t="str">
        <f>Regionka!D102</f>
        <v>sobota</v>
      </c>
      <c r="E883" s="339">
        <f>Regionka!E102</f>
        <v>44324</v>
      </c>
      <c r="F883" s="342">
        <f>Regionka!F102</f>
        <v>0</v>
      </c>
      <c r="G883" s="55" t="str">
        <f>Regionka!G102</f>
        <v>Play-off</v>
      </c>
      <c r="H883" s="55" t="str">
        <f>Regionka!H102</f>
        <v>3. nejlépe postavený vítěz ČF po ZČ</v>
      </c>
      <c r="I883" s="55" t="str">
        <f>Regionka!I102</f>
        <v>2. nejlépe postavený vítěz ČF po ZČ</v>
      </c>
    </row>
    <row r="884" spans="1:9" ht="12.75" customHeight="1">
      <c r="A884" s="284" t="str">
        <f>SŽ!A81</f>
        <v>SŽ</v>
      </c>
      <c r="B884" s="244">
        <f>SŽ!B81</f>
        <v>67089</v>
      </c>
      <c r="C884" s="261">
        <f>SŽ!C81</f>
        <v>19</v>
      </c>
      <c r="D884" s="261" t="str">
        <f>SŽ!D81</f>
        <v>sobota</v>
      </c>
      <c r="E884" s="245">
        <f>SŽ!E81</f>
        <v>44324</v>
      </c>
      <c r="F884" s="348">
        <f>SŽ!F81</f>
        <v>0.39583333333333331</v>
      </c>
      <c r="G884" s="252" t="str">
        <f>SŽ!G81</f>
        <v>SVITAVY - zimn. st.</v>
      </c>
      <c r="H884" s="247" t="str">
        <f>SŽ!H81</f>
        <v>TJ Sršni Svitavy</v>
      </c>
      <c r="I884" s="251" t="str">
        <f>SŽ!I81</f>
        <v>HBC Svítkov Stars Pardubice</v>
      </c>
    </row>
    <row r="885" spans="1:9" ht="12.75" customHeight="1">
      <c r="A885" s="23" t="s">
        <v>58</v>
      </c>
      <c r="B885" s="1">
        <v>5277</v>
      </c>
      <c r="C885" s="232">
        <v>16</v>
      </c>
      <c r="D885" s="1" t="s">
        <v>15</v>
      </c>
      <c r="E885" s="9">
        <v>44325</v>
      </c>
      <c r="F885" s="221">
        <v>0.45833333333333331</v>
      </c>
      <c r="G885" s="232" t="s">
        <v>162</v>
      </c>
      <c r="H885" s="87" t="s">
        <v>204</v>
      </c>
      <c r="I885" s="87" t="s">
        <v>202</v>
      </c>
    </row>
    <row r="886" spans="1:9" ht="12.75" customHeight="1">
      <c r="A886" s="304" t="str">
        <f>MŽ!A65</f>
        <v>MŽ</v>
      </c>
      <c r="B886" s="332">
        <f>MŽ!B65</f>
        <v>0</v>
      </c>
      <c r="C886" s="332">
        <f>MŽ!C65</f>
        <v>10</v>
      </c>
      <c r="D886" s="332" t="str">
        <f>MŽ!D65</f>
        <v>neděle</v>
      </c>
      <c r="E886" s="333">
        <f>MŽ!E65</f>
        <v>44325</v>
      </c>
      <c r="F886" s="357">
        <f>MŽ!F65</f>
        <v>0</v>
      </c>
      <c r="G886" s="332" t="str">
        <f>MŽ!G65</f>
        <v>ČESKÁ TŘEBOVÁ</v>
      </c>
      <c r="H886" s="261">
        <f>MŽ!H65</f>
        <v>0</v>
      </c>
      <c r="I886" s="261">
        <f>MŽ!I65</f>
        <v>0</v>
      </c>
    </row>
    <row r="887" spans="1:9" ht="12.75" customHeight="1">
      <c r="A887" s="23" t="s">
        <v>58</v>
      </c>
      <c r="B887" s="1">
        <v>5276</v>
      </c>
      <c r="C887" s="232">
        <v>16</v>
      </c>
      <c r="D887" s="1" t="s">
        <v>15</v>
      </c>
      <c r="E887" s="9">
        <v>44325</v>
      </c>
      <c r="F887" s="221">
        <v>0.58333333333333337</v>
      </c>
      <c r="G887" s="92" t="s">
        <v>163</v>
      </c>
      <c r="H887" s="87" t="s">
        <v>153</v>
      </c>
      <c r="I887" s="87" t="s">
        <v>144</v>
      </c>
    </row>
    <row r="888" spans="1:9" ht="12.75" customHeight="1">
      <c r="A888" s="23" t="s">
        <v>58</v>
      </c>
      <c r="B888" s="1">
        <v>5279</v>
      </c>
      <c r="C888" s="232">
        <v>16</v>
      </c>
      <c r="D888" s="1" t="s">
        <v>15</v>
      </c>
      <c r="E888" s="9">
        <v>44325</v>
      </c>
      <c r="F888" s="221">
        <v>0.45833333333333331</v>
      </c>
      <c r="G888" s="232" t="s">
        <v>212</v>
      </c>
      <c r="H888" s="87" t="s">
        <v>377</v>
      </c>
      <c r="I888" s="87" t="s">
        <v>203</v>
      </c>
    </row>
    <row r="889" spans="1:9" ht="12.75" customHeight="1">
      <c r="A889" s="23" t="s">
        <v>58</v>
      </c>
      <c r="B889" s="1">
        <v>5280</v>
      </c>
      <c r="C889" s="232">
        <v>16</v>
      </c>
      <c r="D889" s="1" t="s">
        <v>15</v>
      </c>
      <c r="E889" s="9">
        <v>44325</v>
      </c>
      <c r="F889" s="221">
        <v>0.54166666666666663</v>
      </c>
      <c r="G889" s="232" t="s">
        <v>210</v>
      </c>
      <c r="H889" s="87" t="s">
        <v>205</v>
      </c>
      <c r="I889" s="87" t="s">
        <v>145</v>
      </c>
    </row>
    <row r="890" spans="1:9" ht="12.75" customHeight="1">
      <c r="A890" s="304" t="str">
        <f>MŽ!A66</f>
        <v>MŽ</v>
      </c>
      <c r="B890" s="332">
        <f>MŽ!B66</f>
        <v>0</v>
      </c>
      <c r="C890" s="332">
        <f>MŽ!C66</f>
        <v>10</v>
      </c>
      <c r="D890" s="332" t="str">
        <f>MŽ!D66</f>
        <v>neděle</v>
      </c>
      <c r="E890" s="333">
        <f>MŽ!E66</f>
        <v>44325</v>
      </c>
      <c r="F890" s="357">
        <f>MŽ!F66</f>
        <v>0</v>
      </c>
      <c r="G890" s="332" t="str">
        <f>MŽ!G66</f>
        <v>PARDUBICE - Svítkov</v>
      </c>
      <c r="H890" s="261">
        <f>MŽ!H66</f>
        <v>0</v>
      </c>
      <c r="I890" s="261">
        <f>MŽ!I66</f>
        <v>0</v>
      </c>
    </row>
    <row r="891" spans="1:9" ht="12.75" customHeight="1">
      <c r="A891" s="346" t="str">
        <f>'2.liga'!A93</f>
        <v>2.Liga</v>
      </c>
      <c r="B891" s="55">
        <f>'2.liga'!B93</f>
        <v>61091</v>
      </c>
      <c r="C891" s="55" t="str">
        <f>'2.liga'!C93</f>
        <v>SF4</v>
      </c>
      <c r="D891" s="55" t="str">
        <f>'2.liga'!D93</f>
        <v>neděle</v>
      </c>
      <c r="E891" s="339">
        <f>'2.liga'!E93</f>
        <v>44325</v>
      </c>
      <c r="F891" s="342">
        <f>'2.liga'!F93</f>
        <v>0</v>
      </c>
      <c r="G891" s="55" t="str">
        <f>'2.liga'!G93</f>
        <v>Play-off</v>
      </c>
      <c r="H891" s="55" t="str">
        <f>'2.liga'!H93</f>
        <v>hůře postavený vítěz ČF po NČ</v>
      </c>
      <c r="I891" s="55" t="str">
        <f>'2.liga'!I93</f>
        <v>umístěný tým na 1. místě po NČ</v>
      </c>
    </row>
    <row r="892" spans="1:9" ht="12.75" customHeight="1">
      <c r="A892" s="346" t="str">
        <f>'2.liga'!A94</f>
        <v>2.Liga</v>
      </c>
      <c r="B892" s="55">
        <f>'2.liga'!B94</f>
        <v>61092</v>
      </c>
      <c r="C892" s="55" t="str">
        <f>'2.liga'!C94</f>
        <v>SF4</v>
      </c>
      <c r="D892" s="55" t="str">
        <f>'2.liga'!D94</f>
        <v>neděle</v>
      </c>
      <c r="E892" s="339">
        <f>'2.liga'!E94</f>
        <v>44325</v>
      </c>
      <c r="F892" s="342">
        <f>'2.liga'!F94</f>
        <v>0</v>
      </c>
      <c r="G892" s="55" t="str">
        <f>'2.liga'!G94</f>
        <v>Play-off</v>
      </c>
      <c r="H892" s="55" t="str">
        <f>'2.liga'!H94</f>
        <v>lépe postavený vítěz ČF po NČ</v>
      </c>
      <c r="I892" s="55" t="str">
        <f>'2.liga'!I94</f>
        <v>umístěný tým na 2. místě po NČ</v>
      </c>
    </row>
    <row r="893" spans="1:9" ht="12.75" customHeight="1">
      <c r="A893" s="347" t="str">
        <f>Regionka!A103</f>
        <v>RHbL</v>
      </c>
      <c r="B893" s="55">
        <f>Regionka!B103</f>
        <v>62099</v>
      </c>
      <c r="C893" s="55" t="str">
        <f>Regionka!C103</f>
        <v>SF4</v>
      </c>
      <c r="D893" s="55" t="str">
        <f>Regionka!D103</f>
        <v>neděle</v>
      </c>
      <c r="E893" s="339">
        <f>Regionka!E103</f>
        <v>44325</v>
      </c>
      <c r="F893" s="342">
        <f>Regionka!F103</f>
        <v>0</v>
      </c>
      <c r="G893" s="55" t="str">
        <f>Regionka!G103</f>
        <v>Play-off</v>
      </c>
      <c r="H893" s="55" t="str">
        <f>Regionka!H103</f>
        <v>4. nejlépe postavený vítěz ČF po ZČ</v>
      </c>
      <c r="I893" s="55" t="str">
        <f>Regionka!I103</f>
        <v>1. nejlépe postavený vítěz ČF po ZČ</v>
      </c>
    </row>
    <row r="894" spans="1:9" ht="12.75" customHeight="1">
      <c r="A894" s="347" t="str">
        <f>Regionka!A104</f>
        <v>RHbL</v>
      </c>
      <c r="B894" s="55">
        <f>Regionka!B104</f>
        <v>62100</v>
      </c>
      <c r="C894" s="55" t="str">
        <f>Regionka!C104</f>
        <v>SF4</v>
      </c>
      <c r="D894" s="55" t="str">
        <f>Regionka!D104</f>
        <v>neděle</v>
      </c>
      <c r="E894" s="339">
        <f>Regionka!E104</f>
        <v>44325</v>
      </c>
      <c r="F894" s="342">
        <f>Regionka!F104</f>
        <v>0</v>
      </c>
      <c r="G894" s="55" t="str">
        <f>Regionka!G104</f>
        <v>Play-off</v>
      </c>
      <c r="H894" s="55" t="str">
        <f>Regionka!H104</f>
        <v>3. nejlépe postavený vítěz ČF po ZČ</v>
      </c>
      <c r="I894" s="55" t="str">
        <f>Regionka!I104</f>
        <v>2. nejlépe postavený vítěz ČF po ZČ</v>
      </c>
    </row>
    <row r="895" spans="1:9" ht="12.75" customHeight="1">
      <c r="A895" s="23" t="s">
        <v>58</v>
      </c>
      <c r="B895" s="1">
        <v>5278</v>
      </c>
      <c r="C895" s="232">
        <v>16</v>
      </c>
      <c r="D895" s="1" t="s">
        <v>15</v>
      </c>
      <c r="E895" s="9">
        <v>44325</v>
      </c>
      <c r="F895" s="221">
        <v>0.5</v>
      </c>
      <c r="G895" s="232" t="s">
        <v>164</v>
      </c>
      <c r="H895" s="87" t="s">
        <v>155</v>
      </c>
      <c r="I895" s="87" t="s">
        <v>154</v>
      </c>
    </row>
    <row r="896" spans="1:9" ht="12.75" customHeight="1">
      <c r="A896" s="202" t="str">
        <f>'Liga žen'!A74</f>
        <v>Liga žen</v>
      </c>
      <c r="B896" s="203">
        <f>'Liga žen'!B74</f>
        <v>11057</v>
      </c>
      <c r="C896" s="232" t="str">
        <f>'Liga žen'!C74</f>
        <v>N-A</v>
      </c>
      <c r="D896" s="1" t="str">
        <f>'Liga žen'!D74</f>
        <v>sobota</v>
      </c>
      <c r="E896" s="9">
        <f>'Liga žen'!E74</f>
        <v>44331</v>
      </c>
      <c r="F896" s="204">
        <f>'Liga žen'!F74</f>
        <v>0</v>
      </c>
      <c r="G896" s="204">
        <f>'Liga žen'!G74</f>
        <v>0</v>
      </c>
      <c r="H896" s="232">
        <f>'Liga žen'!H74</f>
        <v>1</v>
      </c>
      <c r="I896" s="232">
        <f>'Liga žen'!I74</f>
        <v>4</v>
      </c>
    </row>
    <row r="897" spans="1:9" ht="12.75" customHeight="1">
      <c r="A897" s="202" t="str">
        <f>'Liga žen'!A75</f>
        <v>Liga žen</v>
      </c>
      <c r="B897" s="1">
        <f>'Liga žen'!B75</f>
        <v>11058</v>
      </c>
      <c r="C897" s="232" t="str">
        <f>'Liga žen'!C75</f>
        <v>N-A</v>
      </c>
      <c r="D897" s="1" t="str">
        <f>'Liga žen'!D75</f>
        <v>sobota</v>
      </c>
      <c r="E897" s="9">
        <f>'Liga žen'!E75</f>
        <v>44331</v>
      </c>
      <c r="F897" s="204">
        <f>'Liga žen'!F75</f>
        <v>0</v>
      </c>
      <c r="G897" s="204">
        <f>'Liga žen'!G75</f>
        <v>0</v>
      </c>
      <c r="H897" s="232">
        <f>'Liga žen'!H75</f>
        <v>2</v>
      </c>
      <c r="I897" s="232">
        <f>'Liga žen'!I75</f>
        <v>3</v>
      </c>
    </row>
    <row r="898" spans="1:9" ht="12.75" customHeight="1">
      <c r="A898" s="202" t="str">
        <f>'Liga žen'!A76</f>
        <v>Liga žen</v>
      </c>
      <c r="B898" s="203">
        <f>'Liga žen'!B76</f>
        <v>11059</v>
      </c>
      <c r="C898" s="232" t="str">
        <f>'Liga žen'!C76</f>
        <v>N-A</v>
      </c>
      <c r="D898" s="1" t="str">
        <f>'Liga žen'!D76</f>
        <v>sobota</v>
      </c>
      <c r="E898" s="9">
        <f>'Liga žen'!E76</f>
        <v>44331</v>
      </c>
      <c r="F898" s="204">
        <f>'Liga žen'!F76</f>
        <v>0</v>
      </c>
      <c r="G898" s="204">
        <f>'Liga žen'!G76</f>
        <v>0</v>
      </c>
      <c r="H898" s="232">
        <f>'Liga žen'!H76</f>
        <v>4</v>
      </c>
      <c r="I898" s="232">
        <f>'Liga žen'!I76</f>
        <v>3</v>
      </c>
    </row>
    <row r="899" spans="1:9" ht="12.75" customHeight="1">
      <c r="A899" s="202" t="str">
        <f>'Liga žen'!A77</f>
        <v>Liga žen</v>
      </c>
      <c r="B899" s="1">
        <f>'Liga žen'!B77</f>
        <v>11060</v>
      </c>
      <c r="C899" s="232" t="str">
        <f>'Liga žen'!C77</f>
        <v>N-A</v>
      </c>
      <c r="D899" s="1" t="str">
        <f>'Liga žen'!D77</f>
        <v>sobota</v>
      </c>
      <c r="E899" s="9">
        <f>'Liga žen'!E77</f>
        <v>44331</v>
      </c>
      <c r="F899" s="204">
        <f>'Liga žen'!F77</f>
        <v>0</v>
      </c>
      <c r="G899" s="204">
        <f>'Liga žen'!G77</f>
        <v>0</v>
      </c>
      <c r="H899" s="232">
        <f>'Liga žen'!H77</f>
        <v>1</v>
      </c>
      <c r="I899" s="232">
        <f>'Liga žen'!I77</f>
        <v>2</v>
      </c>
    </row>
    <row r="900" spans="1:9" ht="12.75" customHeight="1">
      <c r="A900" s="202" t="str">
        <f>'Liga žen'!A78</f>
        <v>Liga žen</v>
      </c>
      <c r="B900" s="203">
        <f>'Liga žen'!B78</f>
        <v>11061</v>
      </c>
      <c r="C900" s="232" t="str">
        <f>'Liga žen'!C78</f>
        <v>N-A</v>
      </c>
      <c r="D900" s="1" t="str">
        <f>'Liga žen'!D78</f>
        <v>sobota</v>
      </c>
      <c r="E900" s="9">
        <f>'Liga žen'!E78</f>
        <v>44331</v>
      </c>
      <c r="F900" s="204">
        <f>'Liga žen'!F78</f>
        <v>0</v>
      </c>
      <c r="G900" s="204">
        <f>'Liga žen'!G78</f>
        <v>0</v>
      </c>
      <c r="H900" s="232">
        <f>'Liga žen'!H78</f>
        <v>2</v>
      </c>
      <c r="I900" s="232">
        <f>'Liga žen'!I78</f>
        <v>4</v>
      </c>
    </row>
    <row r="901" spans="1:9" ht="12.75" customHeight="1">
      <c r="A901" s="202" t="str">
        <f>'Liga žen'!A79</f>
        <v>Liga žen</v>
      </c>
      <c r="B901" s="1">
        <f>'Liga žen'!B79</f>
        <v>11062</v>
      </c>
      <c r="C901" s="232" t="str">
        <f>'Liga žen'!C79</f>
        <v>N-A</v>
      </c>
      <c r="D901" s="1" t="str">
        <f>'Liga žen'!D79</f>
        <v>sobota</v>
      </c>
      <c r="E901" s="9">
        <f>'Liga žen'!E79</f>
        <v>44331</v>
      </c>
      <c r="F901" s="204">
        <f>'Liga žen'!F79</f>
        <v>0</v>
      </c>
      <c r="G901" s="204">
        <f>'Liga žen'!G79</f>
        <v>0</v>
      </c>
      <c r="H901" s="232">
        <f>'Liga žen'!H79</f>
        <v>3</v>
      </c>
      <c r="I901" s="232">
        <f>'Liga žen'!I79</f>
        <v>1</v>
      </c>
    </row>
    <row r="902" spans="1:9" ht="12.75" customHeight="1">
      <c r="A902" s="202" t="str">
        <f>'Liga žen'!A81</f>
        <v>Liga žen</v>
      </c>
      <c r="B902" s="203">
        <f>'Liga žen'!B81</f>
        <v>11063</v>
      </c>
      <c r="C902" s="232" t="str">
        <f>'Liga žen'!C81</f>
        <v>N-B</v>
      </c>
      <c r="D902" s="1" t="str">
        <f>'Liga žen'!D81</f>
        <v>sobota</v>
      </c>
      <c r="E902" s="9">
        <f>'Liga žen'!E81</f>
        <v>44331</v>
      </c>
      <c r="F902" s="204">
        <f>'Liga žen'!F81</f>
        <v>0</v>
      </c>
      <c r="G902" s="204">
        <f>'Liga žen'!G81</f>
        <v>0</v>
      </c>
      <c r="H902" s="232">
        <f>'Liga žen'!H81</f>
        <v>5</v>
      </c>
      <c r="I902" s="232">
        <f>'Liga žen'!I81</f>
        <v>8</v>
      </c>
    </row>
    <row r="903" spans="1:9" ht="12.75" customHeight="1">
      <c r="A903" s="202" t="str">
        <f>'Liga žen'!A82</f>
        <v>Liga žen</v>
      </c>
      <c r="B903" s="1">
        <f>'Liga žen'!B82</f>
        <v>11064</v>
      </c>
      <c r="C903" s="232" t="str">
        <f>'Liga žen'!C82</f>
        <v>N-B</v>
      </c>
      <c r="D903" s="1" t="str">
        <f>'Liga žen'!D82</f>
        <v>sobota</v>
      </c>
      <c r="E903" s="9">
        <f>'Liga žen'!E82</f>
        <v>44331</v>
      </c>
      <c r="F903" s="204">
        <f>'Liga žen'!F82</f>
        <v>0</v>
      </c>
      <c r="G903" s="204">
        <f>'Liga žen'!G82</f>
        <v>0</v>
      </c>
      <c r="H903" s="232">
        <f>'Liga žen'!H82</f>
        <v>6</v>
      </c>
      <c r="I903" s="232">
        <f>'Liga žen'!I82</f>
        <v>7</v>
      </c>
    </row>
    <row r="904" spans="1:9" ht="12.75" customHeight="1">
      <c r="A904" s="202" t="str">
        <f>'Liga žen'!A83</f>
        <v>Liga žen</v>
      </c>
      <c r="B904" s="203">
        <f>'Liga žen'!B83</f>
        <v>11065</v>
      </c>
      <c r="C904" s="232" t="str">
        <f>'Liga žen'!C83</f>
        <v>N-B</v>
      </c>
      <c r="D904" s="1" t="str">
        <f>'Liga žen'!D83</f>
        <v>sobota</v>
      </c>
      <c r="E904" s="9">
        <f>'Liga žen'!E83</f>
        <v>44331</v>
      </c>
      <c r="F904" s="204">
        <f>'Liga žen'!F83</f>
        <v>0</v>
      </c>
      <c r="G904" s="204">
        <f>'Liga žen'!G83</f>
        <v>0</v>
      </c>
      <c r="H904" s="232">
        <f>'Liga žen'!H83</f>
        <v>8</v>
      </c>
      <c r="I904" s="232">
        <f>'Liga žen'!I83</f>
        <v>7</v>
      </c>
    </row>
    <row r="905" spans="1:9" ht="12.75" customHeight="1">
      <c r="A905" s="202" t="str">
        <f>'Liga žen'!A84</f>
        <v>Liga žen</v>
      </c>
      <c r="B905" s="1">
        <f>'Liga žen'!B84</f>
        <v>11066</v>
      </c>
      <c r="C905" s="232" t="str">
        <f>'Liga žen'!C84</f>
        <v>N-B</v>
      </c>
      <c r="D905" s="1" t="str">
        <f>'Liga žen'!D84</f>
        <v>sobota</v>
      </c>
      <c r="E905" s="9">
        <f>'Liga žen'!E84</f>
        <v>44331</v>
      </c>
      <c r="F905" s="204">
        <f>'Liga žen'!F84</f>
        <v>0</v>
      </c>
      <c r="G905" s="204">
        <f>'Liga žen'!G84</f>
        <v>0</v>
      </c>
      <c r="H905" s="232">
        <f>'Liga žen'!H84</f>
        <v>5</v>
      </c>
      <c r="I905" s="232">
        <f>'Liga žen'!I84</f>
        <v>6</v>
      </c>
    </row>
    <row r="906" spans="1:9" ht="12.75" customHeight="1">
      <c r="A906" s="202" t="str">
        <f>'Liga žen'!A85</f>
        <v>Liga žen</v>
      </c>
      <c r="B906" s="203">
        <f>'Liga žen'!B85</f>
        <v>11067</v>
      </c>
      <c r="C906" s="232" t="str">
        <f>'Liga žen'!C85</f>
        <v>N-B</v>
      </c>
      <c r="D906" s="1" t="str">
        <f>'Liga žen'!D85</f>
        <v>sobota</v>
      </c>
      <c r="E906" s="9">
        <f>'Liga žen'!E85</f>
        <v>44331</v>
      </c>
      <c r="F906" s="204">
        <f>'Liga žen'!F85</f>
        <v>0</v>
      </c>
      <c r="G906" s="204">
        <f>'Liga žen'!G85</f>
        <v>0</v>
      </c>
      <c r="H906" s="232">
        <f>'Liga žen'!H85</f>
        <v>6</v>
      </c>
      <c r="I906" s="232">
        <f>'Liga žen'!I85</f>
        <v>8</v>
      </c>
    </row>
    <row r="907" spans="1:9" ht="12.75" customHeight="1">
      <c r="A907" s="202" t="str">
        <f>'Liga žen'!A86</f>
        <v>Liga žen</v>
      </c>
      <c r="B907" s="1">
        <f>'Liga žen'!B86</f>
        <v>11068</v>
      </c>
      <c r="C907" s="232" t="str">
        <f>'Liga žen'!C86</f>
        <v>N-B</v>
      </c>
      <c r="D907" s="1" t="str">
        <f>'Liga žen'!D86</f>
        <v>sobota</v>
      </c>
      <c r="E907" s="9">
        <f>'Liga žen'!E86</f>
        <v>44331</v>
      </c>
      <c r="F907" s="204">
        <f>'Liga žen'!F86</f>
        <v>0</v>
      </c>
      <c r="G907" s="204">
        <f>'Liga žen'!G86</f>
        <v>0</v>
      </c>
      <c r="H907" s="232">
        <f>'Liga žen'!H86</f>
        <v>7</v>
      </c>
      <c r="I907" s="232">
        <f>'Liga žen'!I86</f>
        <v>5</v>
      </c>
    </row>
    <row r="908" spans="1:9" ht="12.75" customHeight="1">
      <c r="A908" s="284" t="str">
        <f>SŽ!A83</f>
        <v>SŽ</v>
      </c>
      <c r="B908" s="244">
        <f>SŽ!B83</f>
        <v>67091</v>
      </c>
      <c r="C908" s="261">
        <f>SŽ!C83</f>
        <v>20</v>
      </c>
      <c r="D908" s="261" t="str">
        <f>SŽ!D83</f>
        <v>sobota</v>
      </c>
      <c r="E908" s="245">
        <f>SŽ!E83</f>
        <v>44331</v>
      </c>
      <c r="F908" s="348">
        <f>SŽ!F83</f>
        <v>0.39583333333333331</v>
      </c>
      <c r="G908" s="253" t="str">
        <f>SŽ!G83</f>
        <v>HRADEC KRÁLOVÉ</v>
      </c>
      <c r="H908" s="251" t="str">
        <f>SŽ!H83</f>
        <v>HBC Hradec Králové 1988</v>
      </c>
      <c r="I908" s="247" t="str">
        <f>SŽ!I83</f>
        <v>TJ Sršni Svitavy</v>
      </c>
    </row>
    <row r="909" spans="1:9" ht="12.75" customHeight="1">
      <c r="A909" s="284" t="str">
        <f>SŽ!A84</f>
        <v>SŽ</v>
      </c>
      <c r="B909" s="244">
        <f>SŽ!B84</f>
        <v>67092</v>
      </c>
      <c r="C909" s="261">
        <f>SŽ!C84</f>
        <v>20</v>
      </c>
      <c r="D909" s="261" t="str">
        <f>SŽ!D84</f>
        <v>sobota</v>
      </c>
      <c r="E909" s="245">
        <f>SŽ!E84</f>
        <v>44331</v>
      </c>
      <c r="F909" s="348">
        <f>SŽ!F84</f>
        <v>0.39583333333333331</v>
      </c>
      <c r="G909" s="253" t="str">
        <f>SŽ!G84</f>
        <v>LETOHRAD</v>
      </c>
      <c r="H909" s="247" t="str">
        <f>SŽ!H84</f>
        <v>SK Hokejbal Letohrad</v>
      </c>
      <c r="I909" s="251" t="str">
        <f>SŽ!I84</f>
        <v>HBC Rangers Opočno</v>
      </c>
    </row>
    <row r="910" spans="1:9" ht="12.75" customHeight="1">
      <c r="A910" s="284" t="str">
        <f>SŽ!A82</f>
        <v>SŽ</v>
      </c>
      <c r="B910" s="244">
        <f>SŽ!B82</f>
        <v>67090</v>
      </c>
      <c r="C910" s="261">
        <f>SŽ!C82</f>
        <v>20</v>
      </c>
      <c r="D910" s="261" t="str">
        <f>SŽ!D82</f>
        <v>sobota</v>
      </c>
      <c r="E910" s="245">
        <f>SŽ!E82</f>
        <v>44331</v>
      </c>
      <c r="F910" s="348">
        <f>SŽ!F82</f>
        <v>0.35416666666666669</v>
      </c>
      <c r="G910" s="250" t="str">
        <f>SŽ!G82</f>
        <v>PARDUBICE - Polabiny</v>
      </c>
      <c r="H910" s="251" t="str">
        <f>SŽ!H82</f>
        <v>HBC Autosklo-H.A.K. Pardubice - modří</v>
      </c>
      <c r="I910" s="251" t="str">
        <f>SŽ!I82</f>
        <v>HBC Svítkov Stars Pardubice</v>
      </c>
    </row>
    <row r="911" spans="1:9" ht="12.75" customHeight="1">
      <c r="A911" s="284" t="str">
        <f>SŽ!A85</f>
        <v>SŽ</v>
      </c>
      <c r="B911" s="244">
        <f>SŽ!B85</f>
        <v>67093</v>
      </c>
      <c r="C911" s="261">
        <f>SŽ!C85</f>
        <v>20</v>
      </c>
      <c r="D911" s="261" t="str">
        <f>SŽ!D85</f>
        <v>sobota</v>
      </c>
      <c r="E911" s="245">
        <f>SŽ!E85</f>
        <v>44331</v>
      </c>
      <c r="F911" s="348">
        <f>SŽ!F85</f>
        <v>0.45833333333333331</v>
      </c>
      <c r="G911" s="250" t="str">
        <f>SŽ!G85</f>
        <v>PARDUBICE - Polabiny</v>
      </c>
      <c r="H911" s="251" t="str">
        <f>SŽ!H85</f>
        <v>HBC Autosklo-H.A.K. Pardubice - bílí</v>
      </c>
      <c r="I911" s="247" t="str">
        <f>SŽ!I85</f>
        <v>Ježci Heřmanův Městec</v>
      </c>
    </row>
    <row r="912" spans="1:9" ht="12.75" customHeight="1">
      <c r="A912" s="346" t="str">
        <f>'2.liga'!A95</f>
        <v>2.Liga</v>
      </c>
      <c r="B912" s="55">
        <f>'2.liga'!B95</f>
        <v>61093</v>
      </c>
      <c r="C912" s="55" t="str">
        <f>'2.liga'!C95</f>
        <v>SF5</v>
      </c>
      <c r="D912" s="55" t="str">
        <f>'2.liga'!D95</f>
        <v>sobota</v>
      </c>
      <c r="E912" s="339">
        <f>'2.liga'!E95</f>
        <v>44331</v>
      </c>
      <c r="F912" s="342">
        <f>'2.liga'!F95</f>
        <v>0</v>
      </c>
      <c r="G912" s="55" t="str">
        <f>'2.liga'!G95</f>
        <v>Play-off</v>
      </c>
      <c r="H912" s="55" t="str">
        <f>'2.liga'!H95</f>
        <v>umístěný tým na 1. místě po NČ</v>
      </c>
      <c r="I912" s="55" t="str">
        <f>'2.liga'!I95</f>
        <v>hůře postavený vítěz ČF po NČ</v>
      </c>
    </row>
    <row r="913" spans="1:9" ht="12.75" customHeight="1">
      <c r="A913" s="346" t="str">
        <f>'2.liga'!A96</f>
        <v>2.Liga</v>
      </c>
      <c r="B913" s="55">
        <f>'2.liga'!B96</f>
        <v>61094</v>
      </c>
      <c r="C913" s="55" t="str">
        <f>'2.liga'!C96</f>
        <v>SF5</v>
      </c>
      <c r="D913" s="55" t="str">
        <f>'2.liga'!D96</f>
        <v>sobota</v>
      </c>
      <c r="E913" s="339">
        <f>'2.liga'!E96</f>
        <v>44331</v>
      </c>
      <c r="F913" s="342">
        <f>'2.liga'!F96</f>
        <v>0</v>
      </c>
      <c r="G913" s="55" t="str">
        <f>'2.liga'!G96</f>
        <v>Play-off</v>
      </c>
      <c r="H913" s="55" t="str">
        <f>'2.liga'!H96</f>
        <v>umístěný tým na 2. místě po NČ</v>
      </c>
      <c r="I913" s="55" t="str">
        <f>'2.liga'!I96</f>
        <v>lépe postavený vítěz ČF po NČ</v>
      </c>
    </row>
    <row r="914" spans="1:9" ht="12.75" customHeight="1">
      <c r="A914" s="347" t="str">
        <f>Regionka!A105</f>
        <v>RHbL</v>
      </c>
      <c r="B914" s="55">
        <f>Regionka!B105</f>
        <v>62101</v>
      </c>
      <c r="C914" s="55" t="str">
        <f>Regionka!C105</f>
        <v>SF5</v>
      </c>
      <c r="D914" s="55" t="str">
        <f>Regionka!D105</f>
        <v>sobota</v>
      </c>
      <c r="E914" s="339">
        <f>Regionka!E105</f>
        <v>44331</v>
      </c>
      <c r="F914" s="342">
        <f>Regionka!F105</f>
        <v>0</v>
      </c>
      <c r="G914" s="55" t="str">
        <f>Regionka!G105</f>
        <v>Play-off</v>
      </c>
      <c r="H914" s="55" t="str">
        <f>Regionka!H105</f>
        <v>1. nejlépe postavený vítěz ČF po ZČ</v>
      </c>
      <c r="I914" s="55" t="str">
        <f>Regionka!I105</f>
        <v>4. nejlépe postavený vítěz ČF po ZČ</v>
      </c>
    </row>
    <row r="915" spans="1:9" ht="12.75" customHeight="1">
      <c r="A915" s="347" t="str">
        <f>Regionka!A106</f>
        <v>RHbL</v>
      </c>
      <c r="B915" s="55">
        <f>Regionka!B106</f>
        <v>62102</v>
      </c>
      <c r="C915" s="55" t="str">
        <f>Regionka!C106</f>
        <v>SF5</v>
      </c>
      <c r="D915" s="55" t="str">
        <f>Regionka!D106</f>
        <v>sobota</v>
      </c>
      <c r="E915" s="339">
        <f>Regionka!E106</f>
        <v>44331</v>
      </c>
      <c r="F915" s="342">
        <f>Regionka!F106</f>
        <v>0</v>
      </c>
      <c r="G915" s="55" t="str">
        <f>Regionka!G106</f>
        <v>Play-off</v>
      </c>
      <c r="H915" s="55" t="str">
        <f>Regionka!H106</f>
        <v>2. nejlépe postavený vítěz ČF po ZČ</v>
      </c>
      <c r="I915" s="55" t="str">
        <f>Regionka!I106</f>
        <v>3. nejlépe postavený vítěz ČF po ZČ</v>
      </c>
    </row>
    <row r="916" spans="1:9" ht="12.75" customHeight="1">
      <c r="A916" s="23" t="s">
        <v>58</v>
      </c>
      <c r="B916" s="1">
        <v>5282</v>
      </c>
      <c r="C916" s="232">
        <v>17</v>
      </c>
      <c r="D916" s="1" t="s">
        <v>15</v>
      </c>
      <c r="E916" s="9">
        <v>44332</v>
      </c>
      <c r="F916" s="221">
        <v>0.58333333333333337</v>
      </c>
      <c r="G916" s="232" t="s">
        <v>149</v>
      </c>
      <c r="H916" s="87" t="s">
        <v>145</v>
      </c>
      <c r="I916" s="87" t="s">
        <v>377</v>
      </c>
    </row>
    <row r="917" spans="1:9" ht="12.75" customHeight="1">
      <c r="A917" s="23" t="s">
        <v>58</v>
      </c>
      <c r="B917" s="1">
        <v>5281</v>
      </c>
      <c r="C917" s="232">
        <v>17</v>
      </c>
      <c r="D917" s="1" t="s">
        <v>15</v>
      </c>
      <c r="E917" s="9">
        <v>44332</v>
      </c>
      <c r="F917" s="221">
        <v>0.54166666666666663</v>
      </c>
      <c r="G917" s="232" t="s">
        <v>210</v>
      </c>
      <c r="H917" s="87" t="s">
        <v>205</v>
      </c>
      <c r="I917" s="87" t="s">
        <v>153</v>
      </c>
    </row>
    <row r="918" spans="1:9" ht="12.75" customHeight="1">
      <c r="A918" s="23" t="s">
        <v>51</v>
      </c>
      <c r="B918" s="1">
        <v>5098</v>
      </c>
      <c r="C918" s="1">
        <v>20</v>
      </c>
      <c r="D918" s="1" t="s">
        <v>15</v>
      </c>
      <c r="E918" s="9">
        <v>44332</v>
      </c>
      <c r="F918" s="221">
        <v>0.58333333333333337</v>
      </c>
      <c r="G918" s="232" t="s">
        <v>214</v>
      </c>
      <c r="H918" s="232" t="s">
        <v>206</v>
      </c>
      <c r="I918" s="232" t="s">
        <v>158</v>
      </c>
    </row>
    <row r="919" spans="1:9" ht="12.75" customHeight="1">
      <c r="A919" s="23" t="s">
        <v>58</v>
      </c>
      <c r="B919" s="1">
        <v>5284</v>
      </c>
      <c r="C919" s="232">
        <v>17</v>
      </c>
      <c r="D919" s="1" t="s">
        <v>15</v>
      </c>
      <c r="E919" s="9">
        <v>44332</v>
      </c>
      <c r="F919" s="223">
        <v>0.58333333333333337</v>
      </c>
      <c r="G919" s="232" t="s">
        <v>160</v>
      </c>
      <c r="H919" s="87" t="s">
        <v>154</v>
      </c>
      <c r="I919" s="87" t="s">
        <v>204</v>
      </c>
    </row>
    <row r="920" spans="1:9" ht="12.75" customHeight="1">
      <c r="A920" s="23" t="s">
        <v>51</v>
      </c>
      <c r="B920" s="1">
        <v>5100</v>
      </c>
      <c r="C920" s="1">
        <v>20</v>
      </c>
      <c r="D920" s="1" t="s">
        <v>15</v>
      </c>
      <c r="E920" s="9">
        <v>44332</v>
      </c>
      <c r="F920" s="221">
        <v>0.58333333333333337</v>
      </c>
      <c r="G920" s="232" t="s">
        <v>105</v>
      </c>
      <c r="H920" s="232" t="s">
        <v>17</v>
      </c>
      <c r="I920" s="232" t="s">
        <v>143</v>
      </c>
    </row>
    <row r="921" spans="1:9" ht="12.75" customHeight="1">
      <c r="A921" s="23" t="s">
        <v>51</v>
      </c>
      <c r="B921" s="1">
        <v>5096</v>
      </c>
      <c r="C921" s="1">
        <v>20</v>
      </c>
      <c r="D921" s="1" t="s">
        <v>15</v>
      </c>
      <c r="E921" s="9">
        <v>44332</v>
      </c>
      <c r="F921" s="221">
        <v>0.54166666666666663</v>
      </c>
      <c r="G921" s="230" t="s">
        <v>414</v>
      </c>
      <c r="H921" s="232" t="s">
        <v>44</v>
      </c>
      <c r="I921" s="232" t="s">
        <v>207</v>
      </c>
    </row>
    <row r="922" spans="1:9" ht="12.75" customHeight="1">
      <c r="A922" s="23" t="s">
        <v>58</v>
      </c>
      <c r="B922" s="1">
        <v>5285</v>
      </c>
      <c r="C922" s="232">
        <v>17</v>
      </c>
      <c r="D922" s="1" t="s">
        <v>15</v>
      </c>
      <c r="E922" s="9">
        <v>44332</v>
      </c>
      <c r="F922" s="221">
        <v>0.47916666666666669</v>
      </c>
      <c r="G922" s="92" t="s">
        <v>211</v>
      </c>
      <c r="H922" s="87" t="s">
        <v>202</v>
      </c>
      <c r="I922" s="87" t="s">
        <v>144</v>
      </c>
    </row>
    <row r="923" spans="1:9" ht="12.75" customHeight="1">
      <c r="A923" s="23" t="s">
        <v>51</v>
      </c>
      <c r="B923" s="1">
        <v>5097</v>
      </c>
      <c r="C923" s="1">
        <v>20</v>
      </c>
      <c r="D923" s="1" t="s">
        <v>15</v>
      </c>
      <c r="E923" s="9">
        <v>44332</v>
      </c>
      <c r="F923" s="221">
        <v>0.54166666666666663</v>
      </c>
      <c r="G923" s="232" t="s">
        <v>195</v>
      </c>
      <c r="H923" s="232" t="s">
        <v>196</v>
      </c>
      <c r="I923" s="232" t="s">
        <v>45</v>
      </c>
    </row>
    <row r="924" spans="1:9" ht="12.75" customHeight="1">
      <c r="A924" s="23" t="s">
        <v>58</v>
      </c>
      <c r="B924" s="1">
        <v>5283</v>
      </c>
      <c r="C924" s="232">
        <v>17</v>
      </c>
      <c r="D924" s="1" t="s">
        <v>15</v>
      </c>
      <c r="E924" s="9">
        <v>44332</v>
      </c>
      <c r="F924" s="221">
        <v>0.45833333333333331</v>
      </c>
      <c r="G924" s="232" t="s">
        <v>213</v>
      </c>
      <c r="H924" s="87" t="s">
        <v>203</v>
      </c>
      <c r="I924" s="87" t="s">
        <v>155</v>
      </c>
    </row>
    <row r="925" spans="1:9" ht="12.75" customHeight="1">
      <c r="A925" s="297" t="str">
        <f>MŽ!A69</f>
        <v>Mini</v>
      </c>
      <c r="B925" s="301">
        <f>MŽ!B69</f>
        <v>0</v>
      </c>
      <c r="C925" s="301">
        <f>MŽ!C69</f>
        <v>0</v>
      </c>
      <c r="D925" s="301" t="str">
        <f>MŽ!D69</f>
        <v>sobota</v>
      </c>
      <c r="E925" s="302">
        <f>MŽ!E69</f>
        <v>44338</v>
      </c>
      <c r="F925" s="351">
        <f>MŽ!F69</f>
        <v>0</v>
      </c>
      <c r="G925" s="261">
        <f>MŽ!G69</f>
        <v>0</v>
      </c>
      <c r="H925" s="261">
        <f>MŽ!H69</f>
        <v>0</v>
      </c>
      <c r="I925" s="261">
        <f>MŽ!I69</f>
        <v>0</v>
      </c>
    </row>
    <row r="926" spans="1:9" ht="12.75" customHeight="1">
      <c r="A926" s="284" t="str">
        <f>SŽ!A87</f>
        <v>SŽ</v>
      </c>
      <c r="B926" s="244">
        <f>SŽ!B87</f>
        <v>67095</v>
      </c>
      <c r="C926" s="261">
        <f>SŽ!C87</f>
        <v>21</v>
      </c>
      <c r="D926" s="261" t="str">
        <f>SŽ!D87</f>
        <v>sobota</v>
      </c>
      <c r="E926" s="245">
        <f>SŽ!E87</f>
        <v>44338</v>
      </c>
      <c r="F926" s="348">
        <f>SŽ!F87</f>
        <v>0.39583333333333331</v>
      </c>
      <c r="G926" s="366">
        <f>SŽ!G87</f>
        <v>0</v>
      </c>
      <c r="H926" s="251" t="str">
        <f>SŽ!H87</f>
        <v>HBC Rangers Opočno</v>
      </c>
      <c r="I926" s="251" t="str">
        <f>SŽ!I87</f>
        <v>HBC Autosklo-H.A.K. Pardubice - bílí</v>
      </c>
    </row>
    <row r="927" spans="1:9" ht="12.75" customHeight="1">
      <c r="A927" s="284" t="str">
        <f>SŽ!A86</f>
        <v>SŽ</v>
      </c>
      <c r="B927" s="244">
        <f>SŽ!B86</f>
        <v>67094</v>
      </c>
      <c r="C927" s="261">
        <f>SŽ!C86</f>
        <v>21</v>
      </c>
      <c r="D927" s="261" t="str">
        <f>SŽ!D86</f>
        <v>sobota</v>
      </c>
      <c r="E927" s="245">
        <f>SŽ!E86</f>
        <v>44338</v>
      </c>
      <c r="F927" s="348">
        <f>SŽ!F86</f>
        <v>0.41666666666666669</v>
      </c>
      <c r="G927" s="92" t="str">
        <f>SŽ!G86</f>
        <v>HEŘMANŮV MĚSTEC</v>
      </c>
      <c r="H927" s="247" t="str">
        <f>SŽ!H86</f>
        <v>Ježci Heřmanův Městec</v>
      </c>
      <c r="I927" s="251" t="str">
        <f>SŽ!I86</f>
        <v>HBC Autosklo-H.A.K. Pardubice - modří</v>
      </c>
    </row>
    <row r="928" spans="1:9" ht="12.75" customHeight="1">
      <c r="A928" s="284" t="str">
        <f>SŽ!A89</f>
        <v>SŽ</v>
      </c>
      <c r="B928" s="244">
        <f>SŽ!B89</f>
        <v>67097</v>
      </c>
      <c r="C928" s="261">
        <f>SŽ!C89</f>
        <v>21</v>
      </c>
      <c r="D928" s="261" t="str">
        <f>SŽ!D89</f>
        <v>sobota</v>
      </c>
      <c r="E928" s="245">
        <f>SŽ!E89</f>
        <v>44338</v>
      </c>
      <c r="F928" s="348">
        <f>SŽ!F89</f>
        <v>0.39583333333333331</v>
      </c>
      <c r="G928" s="250" t="str">
        <f>SŽ!G89</f>
        <v>PARDUBICE - Svítkov</v>
      </c>
      <c r="H928" s="251" t="str">
        <f>SŽ!H89</f>
        <v>HBC Svítkov Stars Pardubice</v>
      </c>
      <c r="I928" s="251" t="str">
        <f>SŽ!I89</f>
        <v>HBC Hradec Králové 1988</v>
      </c>
    </row>
    <row r="929" spans="1:9" ht="12.75" customHeight="1">
      <c r="A929" s="346" t="str">
        <f>'2.liga'!A97</f>
        <v>2.Liga</v>
      </c>
      <c r="B929" s="55">
        <f>'2.liga'!B97</f>
        <v>61095</v>
      </c>
      <c r="C929" s="55" t="str">
        <f>'2.liga'!C97</f>
        <v>F1</v>
      </c>
      <c r="D929" s="55" t="str">
        <f>'2.liga'!D97</f>
        <v>sobota</v>
      </c>
      <c r="E929" s="339">
        <f>'2.liga'!E97</f>
        <v>44338</v>
      </c>
      <c r="F929" s="342">
        <f>'2.liga'!F97</f>
        <v>0</v>
      </c>
      <c r="G929" s="55" t="str">
        <f>'2.liga'!G97</f>
        <v>Play-off</v>
      </c>
      <c r="H929" s="55" t="str">
        <f>'2.liga'!H97</f>
        <v>lépe postavený vítěz SF po NČ</v>
      </c>
      <c r="I929" s="55" t="str">
        <f>'2.liga'!I97</f>
        <v>hůře postavený vítěz SF po NČ</v>
      </c>
    </row>
    <row r="930" spans="1:9" ht="12.75" customHeight="1">
      <c r="A930" s="347" t="str">
        <f>Regionka!A107</f>
        <v>RHbL</v>
      </c>
      <c r="B930" s="55">
        <f>Regionka!B107</f>
        <v>62103</v>
      </c>
      <c r="C930" s="55" t="str">
        <f>Regionka!C107</f>
        <v>F1</v>
      </c>
      <c r="D930" s="55" t="str">
        <f>Regionka!D107</f>
        <v>sobota</v>
      </c>
      <c r="E930" s="339">
        <f>Regionka!E107</f>
        <v>44338</v>
      </c>
      <c r="F930" s="342">
        <f>Regionka!F107</f>
        <v>0</v>
      </c>
      <c r="G930" s="55" t="str">
        <f>Regionka!G107</f>
        <v>Play-off</v>
      </c>
      <c r="H930" s="55" t="str">
        <f>Regionka!H107</f>
        <v>lépe postavený vítěz SF po ZČ</v>
      </c>
      <c r="I930" s="55" t="str">
        <f>Regionka!I107</f>
        <v>hůře postavený vítěz SF po ZČ</v>
      </c>
    </row>
    <row r="931" spans="1:9" ht="12.75" customHeight="1">
      <c r="A931" s="284" t="str">
        <f>SŽ!A88</f>
        <v>SŽ</v>
      </c>
      <c r="B931" s="244">
        <f>SŽ!B88</f>
        <v>67096</v>
      </c>
      <c r="C931" s="261">
        <f>SŽ!C88</f>
        <v>21</v>
      </c>
      <c r="D931" s="261" t="str">
        <f>SŽ!D88</f>
        <v>sobota</v>
      </c>
      <c r="E931" s="245">
        <f>SŽ!E88</f>
        <v>44338</v>
      </c>
      <c r="F931" s="348">
        <f>SŽ!F88</f>
        <v>0.39583333333333331</v>
      </c>
      <c r="G931" s="252" t="str">
        <f>SŽ!G88</f>
        <v>SVITAVY - zimn. st.</v>
      </c>
      <c r="H931" s="247" t="str">
        <f>SŽ!H88</f>
        <v>TJ Sršni Svitavy</v>
      </c>
      <c r="I931" s="247" t="str">
        <f>SŽ!I88</f>
        <v>SK Hokejbal Letohrad</v>
      </c>
    </row>
    <row r="932" spans="1:9" ht="12.75" customHeight="1">
      <c r="A932" s="23" t="s">
        <v>51</v>
      </c>
      <c r="B932" s="1">
        <v>5105</v>
      </c>
      <c r="C932" s="1">
        <v>21</v>
      </c>
      <c r="D932" s="1" t="s">
        <v>15</v>
      </c>
      <c r="E932" s="9">
        <v>44339</v>
      </c>
      <c r="F932" s="221">
        <v>0.45833333333333331</v>
      </c>
      <c r="G932" s="232" t="s">
        <v>215</v>
      </c>
      <c r="H932" s="232" t="s">
        <v>207</v>
      </c>
      <c r="I932" s="232" t="s">
        <v>208</v>
      </c>
    </row>
    <row r="933" spans="1:9" ht="12.75" customHeight="1">
      <c r="A933" s="23" t="s">
        <v>58</v>
      </c>
      <c r="B933" s="1">
        <v>5286</v>
      </c>
      <c r="C933" s="232">
        <v>18</v>
      </c>
      <c r="D933" s="1" t="s">
        <v>15</v>
      </c>
      <c r="E933" s="9">
        <v>44339</v>
      </c>
      <c r="F933" s="221">
        <v>0.58333333333333337</v>
      </c>
      <c r="G933" s="92" t="s">
        <v>163</v>
      </c>
      <c r="H933" s="87" t="s">
        <v>153</v>
      </c>
      <c r="I933" s="87" t="s">
        <v>202</v>
      </c>
    </row>
    <row r="934" spans="1:9" ht="12.75" customHeight="1">
      <c r="A934" s="23" t="s">
        <v>58</v>
      </c>
      <c r="B934" s="1">
        <v>5290</v>
      </c>
      <c r="C934" s="232">
        <v>18</v>
      </c>
      <c r="D934" s="1" t="s">
        <v>15</v>
      </c>
      <c r="E934" s="9">
        <v>44339</v>
      </c>
      <c r="F934" s="221">
        <v>0.45833333333333331</v>
      </c>
      <c r="G934" s="232" t="s">
        <v>212</v>
      </c>
      <c r="H934" s="87" t="s">
        <v>377</v>
      </c>
      <c r="I934" s="87" t="s">
        <v>205</v>
      </c>
    </row>
    <row r="935" spans="1:9" ht="12.75" customHeight="1">
      <c r="A935" s="23" t="s">
        <v>58</v>
      </c>
      <c r="B935" s="1">
        <v>5287</v>
      </c>
      <c r="C935" s="232">
        <v>18</v>
      </c>
      <c r="D935" s="1" t="s">
        <v>15</v>
      </c>
      <c r="E935" s="9">
        <v>44339</v>
      </c>
      <c r="F935" s="221">
        <v>0.41666666666666669</v>
      </c>
      <c r="G935" s="232" t="s">
        <v>106</v>
      </c>
      <c r="H935" s="87" t="s">
        <v>144</v>
      </c>
      <c r="I935" s="87" t="s">
        <v>154</v>
      </c>
    </row>
    <row r="936" spans="1:9" ht="12.75" customHeight="1">
      <c r="A936" s="346" t="str">
        <f>'2.liga'!A98</f>
        <v>2.Liga</v>
      </c>
      <c r="B936" s="55">
        <f>'2.liga'!B98</f>
        <v>61096</v>
      </c>
      <c r="C936" s="55" t="str">
        <f>'2.liga'!C98</f>
        <v>F2</v>
      </c>
      <c r="D936" s="55" t="str">
        <f>'2.liga'!D98</f>
        <v>neděle</v>
      </c>
      <c r="E936" s="339">
        <f>'2.liga'!E98</f>
        <v>44339</v>
      </c>
      <c r="F936" s="342">
        <f>'2.liga'!F98</f>
        <v>0</v>
      </c>
      <c r="G936" s="55" t="str">
        <f>'2.liga'!G98</f>
        <v>Play-off</v>
      </c>
      <c r="H936" s="55" t="str">
        <f>'2.liga'!H98</f>
        <v>lépe postavený vítěz SF po NČ</v>
      </c>
      <c r="I936" s="55" t="str">
        <f>'2.liga'!I98</f>
        <v>hůře postavený vítěz SF po NČ</v>
      </c>
    </row>
    <row r="937" spans="1:9" ht="12.75" customHeight="1">
      <c r="A937" s="347" t="str">
        <f>Regionka!A108</f>
        <v>RHbL</v>
      </c>
      <c r="B937" s="55">
        <f>Regionka!B108</f>
        <v>62104</v>
      </c>
      <c r="C937" s="55" t="str">
        <f>Regionka!C108</f>
        <v>F2</v>
      </c>
      <c r="D937" s="55" t="str">
        <f>Regionka!D108</f>
        <v>neděle</v>
      </c>
      <c r="E937" s="339">
        <f>Regionka!E108</f>
        <v>44339</v>
      </c>
      <c r="F937" s="342">
        <f>Regionka!F108</f>
        <v>0</v>
      </c>
      <c r="G937" s="55" t="str">
        <f>Regionka!G108</f>
        <v>Play-off</v>
      </c>
      <c r="H937" s="55" t="str">
        <f>Regionka!H108</f>
        <v>lépe postavený vítěz SF po ZČ</v>
      </c>
      <c r="I937" s="55" t="str">
        <f>Regionka!I108</f>
        <v>hůře postavený vítěz SF po ZČ</v>
      </c>
    </row>
    <row r="938" spans="1:9" ht="12.75" customHeight="1">
      <c r="A938" s="304" t="str">
        <f>MŽ!A71</f>
        <v>MŽ</v>
      </c>
      <c r="B938" s="332">
        <f>MŽ!B71</f>
        <v>0</v>
      </c>
      <c r="C938" s="332">
        <f>MŽ!C71</f>
        <v>11</v>
      </c>
      <c r="D938" s="332" t="str">
        <f>MŽ!D71</f>
        <v>neděle</v>
      </c>
      <c r="E938" s="333">
        <f>MŽ!E71</f>
        <v>44339</v>
      </c>
      <c r="F938" s="357">
        <f>MŽ!F71</f>
        <v>0</v>
      </c>
      <c r="G938" s="332" t="str">
        <f>MŽ!G71</f>
        <v>POLIČKA</v>
      </c>
      <c r="H938" s="261">
        <f>MŽ!H71</f>
        <v>0</v>
      </c>
      <c r="I938" s="261">
        <f>MŽ!I71</f>
        <v>0</v>
      </c>
    </row>
    <row r="939" spans="1:9" ht="12.75" customHeight="1">
      <c r="A939" s="23" t="s">
        <v>51</v>
      </c>
      <c r="B939" s="1">
        <v>5103</v>
      </c>
      <c r="C939" s="1">
        <v>21</v>
      </c>
      <c r="D939" s="1" t="s">
        <v>15</v>
      </c>
      <c r="E939" s="9">
        <v>44339</v>
      </c>
      <c r="F939" s="221">
        <v>0.625</v>
      </c>
      <c r="G939" s="232" t="s">
        <v>102</v>
      </c>
      <c r="H939" s="232" t="s">
        <v>158</v>
      </c>
      <c r="I939" s="232" t="s">
        <v>196</v>
      </c>
    </row>
    <row r="940" spans="1:9" ht="12.75" customHeight="1">
      <c r="A940" s="23" t="s">
        <v>51</v>
      </c>
      <c r="B940" s="1">
        <v>5102</v>
      </c>
      <c r="C940" s="1">
        <v>21</v>
      </c>
      <c r="D940" s="1" t="s">
        <v>15</v>
      </c>
      <c r="E940" s="9">
        <v>44339</v>
      </c>
      <c r="F940" s="221">
        <v>0.5</v>
      </c>
      <c r="G940" s="232" t="s">
        <v>103</v>
      </c>
      <c r="H940" s="232" t="s">
        <v>201</v>
      </c>
      <c r="I940" s="232" t="s">
        <v>206</v>
      </c>
    </row>
    <row r="941" spans="1:9" ht="12.75" customHeight="1">
      <c r="A941" s="304" t="str">
        <f>MŽ!A70</f>
        <v>MŽ</v>
      </c>
      <c r="B941" s="332">
        <f>MŽ!B70</f>
        <v>0</v>
      </c>
      <c r="C941" s="332">
        <f>MŽ!C70</f>
        <v>11</v>
      </c>
      <c r="D941" s="332" t="str">
        <f>MŽ!D70</f>
        <v>neděle</v>
      </c>
      <c r="E941" s="333">
        <f>MŽ!E70</f>
        <v>44339</v>
      </c>
      <c r="F941" s="357">
        <f>MŽ!F70</f>
        <v>0</v>
      </c>
      <c r="G941" s="332" t="str">
        <f>MŽ!G70</f>
        <v>PŘELOUČ</v>
      </c>
      <c r="H941" s="261">
        <f>MŽ!H70</f>
        <v>0</v>
      </c>
      <c r="I941" s="261">
        <f>MŽ!I70</f>
        <v>0</v>
      </c>
    </row>
    <row r="942" spans="1:9" ht="12.75" customHeight="1">
      <c r="A942" s="23" t="s">
        <v>58</v>
      </c>
      <c r="B942" s="1">
        <v>5243</v>
      </c>
      <c r="C942" s="1">
        <v>9</v>
      </c>
      <c r="D942" s="228" t="s">
        <v>15</v>
      </c>
      <c r="E942" s="229">
        <v>44339</v>
      </c>
      <c r="F942" s="221">
        <v>0.45833333333333331</v>
      </c>
      <c r="G942" s="232" t="s">
        <v>213</v>
      </c>
      <c r="H942" s="87" t="s">
        <v>203</v>
      </c>
      <c r="I942" s="87" t="s">
        <v>204</v>
      </c>
    </row>
    <row r="943" spans="1:9" ht="12.75" customHeight="1">
      <c r="A943" s="23" t="s">
        <v>51</v>
      </c>
      <c r="B943" s="1">
        <v>5104</v>
      </c>
      <c r="C943" s="1">
        <v>21</v>
      </c>
      <c r="D943" s="1" t="s">
        <v>15</v>
      </c>
      <c r="E943" s="9">
        <v>44339</v>
      </c>
      <c r="F943" s="221">
        <v>0.45833333333333331</v>
      </c>
      <c r="G943" s="232" t="s">
        <v>104</v>
      </c>
      <c r="H943" s="232" t="s">
        <v>45</v>
      </c>
      <c r="I943" s="232" t="s">
        <v>44</v>
      </c>
    </row>
    <row r="944" spans="1:9" ht="12.75" customHeight="1">
      <c r="A944" s="23" t="s">
        <v>58</v>
      </c>
      <c r="B944" s="1">
        <v>5289</v>
      </c>
      <c r="C944" s="232">
        <v>18</v>
      </c>
      <c r="D944" s="1" t="s">
        <v>15</v>
      </c>
      <c r="E944" s="9">
        <v>44339</v>
      </c>
      <c r="F944" s="221">
        <v>0.45833333333333331</v>
      </c>
      <c r="G944" s="232" t="s">
        <v>164</v>
      </c>
      <c r="H944" s="87" t="s">
        <v>155</v>
      </c>
      <c r="I944" s="87" t="s">
        <v>145</v>
      </c>
    </row>
    <row r="945" spans="1:9" ht="12.75" customHeight="1">
      <c r="A945" s="284" t="str">
        <f>SŽ!A90</f>
        <v>SŽ</v>
      </c>
      <c r="B945" s="288" t="str">
        <f>SŽ!B90</f>
        <v>kvalifikační</v>
      </c>
      <c r="C945" s="288" t="str">
        <f>SŽ!C90</f>
        <v>turnaj</v>
      </c>
      <c r="D945" s="261" t="str">
        <f>SŽ!D90</f>
        <v>sobota</v>
      </c>
      <c r="E945" s="245">
        <f>SŽ!E90</f>
        <v>44345</v>
      </c>
      <c r="F945" s="246">
        <f>SŽ!F90</f>
        <v>0</v>
      </c>
      <c r="G945" s="250">
        <f>SŽ!G90</f>
        <v>0</v>
      </c>
      <c r="H945" s="251">
        <f>SŽ!H90</f>
        <v>0</v>
      </c>
      <c r="I945" s="251">
        <f>SŽ!I90</f>
        <v>0</v>
      </c>
    </row>
    <row r="946" spans="1:9" ht="12.75" customHeight="1">
      <c r="A946" s="346" t="str">
        <f>'2.liga'!A99</f>
        <v>2.Liga</v>
      </c>
      <c r="B946" s="55">
        <f>'2.liga'!B99</f>
        <v>61097</v>
      </c>
      <c r="C946" s="55" t="str">
        <f>'2.liga'!C99</f>
        <v>F3</v>
      </c>
      <c r="D946" s="55" t="str">
        <f>'2.liga'!D99</f>
        <v>sobota</v>
      </c>
      <c r="E946" s="339">
        <f>'2.liga'!E99</f>
        <v>44345</v>
      </c>
      <c r="F946" s="342">
        <f>'2.liga'!F99</f>
        <v>0</v>
      </c>
      <c r="G946" s="55" t="str">
        <f>'2.liga'!G99</f>
        <v>Play-off</v>
      </c>
      <c r="H946" s="55" t="str">
        <f>'2.liga'!H99</f>
        <v>hůře postavený vítěz SF po NČ</v>
      </c>
      <c r="I946" s="55" t="str">
        <f>'2.liga'!I99</f>
        <v>lépe postavený vítěz SF po NČ</v>
      </c>
    </row>
    <row r="947" spans="1:9" ht="12.75" customHeight="1">
      <c r="A947" s="347" t="str">
        <f>Regionka!A109</f>
        <v>RHbL</v>
      </c>
      <c r="B947" s="55">
        <f>Regionka!B109</f>
        <v>62105</v>
      </c>
      <c r="C947" s="55" t="str">
        <f>Regionka!C109</f>
        <v>F3</v>
      </c>
      <c r="D947" s="55" t="str">
        <f>Regionka!D109</f>
        <v>sobota</v>
      </c>
      <c r="E947" s="339">
        <f>Regionka!E109</f>
        <v>44345</v>
      </c>
      <c r="F947" s="342">
        <f>Regionka!F109</f>
        <v>0</v>
      </c>
      <c r="G947" s="55" t="str">
        <f>Regionka!G109</f>
        <v>Play-off</v>
      </c>
      <c r="H947" s="55" t="str">
        <f>Regionka!H109</f>
        <v>hůře postavený vítěz SF po ZČ</v>
      </c>
      <c r="I947" s="55" t="str">
        <f>Regionka!I109</f>
        <v>lépe postavený vítěz SF po ZČ</v>
      </c>
    </row>
    <row r="948" spans="1:9" ht="12.75" customHeight="1">
      <c r="A948" s="311" t="str">
        <f>MŽ!A73</f>
        <v>Mikro</v>
      </c>
      <c r="B948" s="313">
        <f>MŽ!B73</f>
        <v>0</v>
      </c>
      <c r="C948" s="313">
        <f>MŽ!C73</f>
        <v>0</v>
      </c>
      <c r="D948" s="313" t="str">
        <f>MŽ!D73</f>
        <v>neděle</v>
      </c>
      <c r="E948" s="314">
        <f>MŽ!E73</f>
        <v>44346</v>
      </c>
      <c r="F948" s="315">
        <f>MŽ!F73</f>
        <v>0</v>
      </c>
      <c r="G948" s="261">
        <f>MŽ!G73</f>
        <v>0</v>
      </c>
      <c r="H948" s="261">
        <f>MŽ!H73</f>
        <v>0</v>
      </c>
      <c r="I948" s="261">
        <f>MŽ!I73</f>
        <v>0</v>
      </c>
    </row>
    <row r="949" spans="1:9" ht="12.75" customHeight="1">
      <c r="A949" s="284" t="str">
        <f>SŽ!A91</f>
        <v>SŽ</v>
      </c>
      <c r="B949" s="288" t="str">
        <f>SŽ!B91</f>
        <v>kvalifikační</v>
      </c>
      <c r="C949" s="288" t="str">
        <f>SŽ!C91</f>
        <v>turnaj</v>
      </c>
      <c r="D949" s="261" t="str">
        <f>SŽ!D91</f>
        <v>neděle</v>
      </c>
      <c r="E949" s="245">
        <f>SŽ!E91</f>
        <v>44346</v>
      </c>
      <c r="F949" s="246">
        <f>SŽ!F91</f>
        <v>0</v>
      </c>
      <c r="G949" s="250">
        <f>SŽ!G91</f>
        <v>0</v>
      </c>
      <c r="H949" s="251">
        <f>SŽ!H91</f>
        <v>0</v>
      </c>
      <c r="I949" s="251">
        <f>SŽ!I91</f>
        <v>0</v>
      </c>
    </row>
    <row r="950" spans="1:9" ht="12.75" customHeight="1">
      <c r="A950" s="23" t="s">
        <v>51</v>
      </c>
      <c r="B950" s="1">
        <v>5109</v>
      </c>
      <c r="C950" s="1">
        <v>22</v>
      </c>
      <c r="D950" s="1" t="s">
        <v>15</v>
      </c>
      <c r="E950" s="9">
        <v>44346</v>
      </c>
      <c r="F950" s="221">
        <v>0.58333333333333337</v>
      </c>
      <c r="G950" s="232" t="s">
        <v>214</v>
      </c>
      <c r="H950" s="232" t="s">
        <v>206</v>
      </c>
      <c r="I950" s="232" t="s">
        <v>143</v>
      </c>
    </row>
    <row r="951" spans="1:9" ht="12.75" customHeight="1">
      <c r="A951" s="346" t="str">
        <f>'2.liga'!A100</f>
        <v>2.Liga</v>
      </c>
      <c r="B951" s="55">
        <f>'2.liga'!B100</f>
        <v>61098</v>
      </c>
      <c r="C951" s="55" t="str">
        <f>'2.liga'!C100</f>
        <v>F4</v>
      </c>
      <c r="D951" s="55" t="str">
        <f>'2.liga'!D100</f>
        <v>neděle</v>
      </c>
      <c r="E951" s="339">
        <f>'2.liga'!E100</f>
        <v>44346</v>
      </c>
      <c r="F951" s="342">
        <f>'2.liga'!F100</f>
        <v>0</v>
      </c>
      <c r="G951" s="55" t="str">
        <f>'2.liga'!G100</f>
        <v>Play-off</v>
      </c>
      <c r="H951" s="55" t="str">
        <f>'2.liga'!H100</f>
        <v>hůře postavený vítěz SF po NČ</v>
      </c>
      <c r="I951" s="55" t="str">
        <f>'2.liga'!I100</f>
        <v>lépe postavený vítěz SF po NČ</v>
      </c>
    </row>
    <row r="952" spans="1:9" ht="12.75" customHeight="1">
      <c r="A952" s="347" t="str">
        <f>Regionka!A110</f>
        <v>RHbL</v>
      </c>
      <c r="B952" s="55">
        <f>Regionka!B110</f>
        <v>62106</v>
      </c>
      <c r="C952" s="55" t="str">
        <f>Regionka!C110</f>
        <v>F4</v>
      </c>
      <c r="D952" s="55" t="str">
        <f>Regionka!D110</f>
        <v>neděle</v>
      </c>
      <c r="E952" s="339">
        <f>Regionka!E110</f>
        <v>44346</v>
      </c>
      <c r="F952" s="342">
        <f>Regionka!F110</f>
        <v>0</v>
      </c>
      <c r="G952" s="55" t="str">
        <f>Regionka!G110</f>
        <v>Play-off</v>
      </c>
      <c r="H952" s="55" t="str">
        <f>Regionka!H110</f>
        <v>hůře postavený vítěz SF po ZČ</v>
      </c>
      <c r="I952" s="55" t="str">
        <f>Regionka!I110</f>
        <v>lépe postavený vítěz SF po ZČ</v>
      </c>
    </row>
    <row r="953" spans="1:9" ht="12.75" customHeight="1">
      <c r="A953" s="23" t="s">
        <v>51</v>
      </c>
      <c r="B953" s="1">
        <v>5106</v>
      </c>
      <c r="C953" s="1">
        <v>22</v>
      </c>
      <c r="D953" s="1" t="s">
        <v>15</v>
      </c>
      <c r="E953" s="9">
        <v>44346</v>
      </c>
      <c r="F953" s="221">
        <v>0.625</v>
      </c>
      <c r="G953" s="232" t="s">
        <v>216</v>
      </c>
      <c r="H953" s="232" t="s">
        <v>208</v>
      </c>
      <c r="I953" s="232" t="s">
        <v>45</v>
      </c>
    </row>
    <row r="954" spans="1:9" ht="12.75" customHeight="1">
      <c r="A954" s="23" t="s">
        <v>51</v>
      </c>
      <c r="B954" s="1">
        <v>5107</v>
      </c>
      <c r="C954" s="1">
        <v>22</v>
      </c>
      <c r="D954" s="1" t="s">
        <v>15</v>
      </c>
      <c r="E954" s="9">
        <v>44346</v>
      </c>
      <c r="F954" s="221">
        <v>0.54166666666666663</v>
      </c>
      <c r="G954" s="230" t="s">
        <v>414</v>
      </c>
      <c r="H954" s="232" t="s">
        <v>44</v>
      </c>
      <c r="I954" s="232" t="s">
        <v>158</v>
      </c>
    </row>
    <row r="955" spans="1:9" ht="12.75" customHeight="1">
      <c r="A955" s="23" t="s">
        <v>51</v>
      </c>
      <c r="B955" s="1">
        <v>5108</v>
      </c>
      <c r="C955" s="1">
        <v>22</v>
      </c>
      <c r="D955" s="1" t="s">
        <v>15</v>
      </c>
      <c r="E955" s="9">
        <v>44346</v>
      </c>
      <c r="F955" s="221">
        <v>0.54166666666666663</v>
      </c>
      <c r="G955" s="232" t="s">
        <v>195</v>
      </c>
      <c r="H955" s="232" t="s">
        <v>196</v>
      </c>
      <c r="I955" s="232" t="s">
        <v>201</v>
      </c>
    </row>
    <row r="956" spans="1:9" ht="12.75" customHeight="1">
      <c r="A956" s="297" t="str">
        <f>MŽ!A74</f>
        <v>přípravky</v>
      </c>
      <c r="B956" s="298">
        <f>MŽ!B74</f>
        <v>0</v>
      </c>
      <c r="C956" s="298">
        <f>MŽ!C74</f>
        <v>0</v>
      </c>
      <c r="D956" s="298" t="str">
        <f>MŽ!D74</f>
        <v>sobota</v>
      </c>
      <c r="E956" s="299">
        <f>MŽ!E74</f>
        <v>44352</v>
      </c>
      <c r="F956" s="349">
        <f>MŽ!F74</f>
        <v>0</v>
      </c>
      <c r="G956" s="261">
        <f>MŽ!G74</f>
        <v>0</v>
      </c>
      <c r="H956" s="261">
        <f>MŽ!H74</f>
        <v>0</v>
      </c>
      <c r="I956" s="261">
        <f>MŽ!I74</f>
        <v>0</v>
      </c>
    </row>
    <row r="957" spans="1:9" ht="12.75" customHeight="1">
      <c r="A957" s="284" t="str">
        <f>SŽ!A92</f>
        <v>SŽ</v>
      </c>
      <c r="B957" s="290" t="str">
        <f>SŽ!B92</f>
        <v>finálový</v>
      </c>
      <c r="C957" s="288" t="str">
        <f>SŽ!C92</f>
        <v>turnaj</v>
      </c>
      <c r="D957" s="261" t="str">
        <f>SŽ!D92</f>
        <v>sobota</v>
      </c>
      <c r="E957" s="291">
        <f>SŽ!E92</f>
        <v>44352</v>
      </c>
      <c r="F957" s="252">
        <f>SŽ!F92</f>
        <v>0</v>
      </c>
      <c r="G957" s="261">
        <f>SŽ!G92</f>
        <v>0</v>
      </c>
      <c r="H957" s="271">
        <f>SŽ!H92</f>
        <v>0</v>
      </c>
      <c r="I957" s="271">
        <f>SŽ!I92</f>
        <v>0</v>
      </c>
    </row>
    <row r="958" spans="1:9" ht="12.75" customHeight="1">
      <c r="A958" s="202" t="str">
        <f>'Liga žen'!A91</f>
        <v>Liga žen</v>
      </c>
      <c r="B958" s="232">
        <f>'Liga žen'!B91</f>
        <v>11069</v>
      </c>
      <c r="C958" s="232" t="str">
        <f>'Liga žen'!C91</f>
        <v>N-B</v>
      </c>
      <c r="D958" s="1" t="str">
        <f>'Liga žen'!D91</f>
        <v>sobota</v>
      </c>
      <c r="E958" s="9">
        <f>'Liga žen'!E91</f>
        <v>44352</v>
      </c>
      <c r="F958" s="12">
        <f>'Liga žen'!F91</f>
        <v>0.39583333333333331</v>
      </c>
      <c r="G958" s="211" t="str">
        <f>'Liga žen'!G91</f>
        <v>???</v>
      </c>
      <c r="H958" s="215">
        <f>'Liga žen'!H91</f>
        <v>8</v>
      </c>
      <c r="I958" s="215">
        <f>'Liga žen'!I91</f>
        <v>5</v>
      </c>
    </row>
    <row r="959" spans="1:9" ht="12.75" customHeight="1">
      <c r="A959" s="202" t="str">
        <f>'Liga žen'!A92</f>
        <v>Liga žen</v>
      </c>
      <c r="B959" s="232">
        <f>'Liga žen'!B92</f>
        <v>11070</v>
      </c>
      <c r="C959" s="232" t="str">
        <f>'Liga žen'!C92</f>
        <v>N-B</v>
      </c>
      <c r="D959" s="1" t="str">
        <f>'Liga žen'!D92</f>
        <v>sobota</v>
      </c>
      <c r="E959" s="9">
        <f>'Liga žen'!E92</f>
        <v>44352</v>
      </c>
      <c r="F959" s="12">
        <f>'Liga žen'!F92</f>
        <v>0.43402777777777773</v>
      </c>
      <c r="G959" s="211" t="str">
        <f>'Liga žen'!G92</f>
        <v>???</v>
      </c>
      <c r="H959" s="215">
        <f>'Liga žen'!H92</f>
        <v>7</v>
      </c>
      <c r="I959" s="215">
        <f>'Liga žen'!I92</f>
        <v>6</v>
      </c>
    </row>
    <row r="960" spans="1:9" ht="12.75" customHeight="1">
      <c r="A960" s="202" t="str">
        <f>'Liga žen'!A93</f>
        <v>Liga žen</v>
      </c>
      <c r="B960" s="232">
        <f>'Liga žen'!B93</f>
        <v>11071</v>
      </c>
      <c r="C960" s="232" t="str">
        <f>'Liga žen'!C93</f>
        <v>N-A</v>
      </c>
      <c r="D960" s="1" t="str">
        <f>'Liga žen'!D93</f>
        <v>sobota</v>
      </c>
      <c r="E960" s="9">
        <f>'Liga žen'!E93</f>
        <v>44352</v>
      </c>
      <c r="F960" s="12">
        <f>'Liga žen'!F93</f>
        <v>0.47222222222222199</v>
      </c>
      <c r="G960" s="211" t="str">
        <f>'Liga žen'!G93</f>
        <v>???</v>
      </c>
      <c r="H960" s="217">
        <f>'Liga žen'!H93</f>
        <v>4</v>
      </c>
      <c r="I960" s="217">
        <f>'Liga žen'!I93</f>
        <v>1</v>
      </c>
    </row>
    <row r="961" spans="1:9" ht="12.75" customHeight="1">
      <c r="A961" s="202" t="str">
        <f>'Liga žen'!A94</f>
        <v>Liga žen</v>
      </c>
      <c r="B961" s="232">
        <f>'Liga žen'!B94</f>
        <v>11072</v>
      </c>
      <c r="C961" s="232" t="str">
        <f>'Liga žen'!C94</f>
        <v>N-A</v>
      </c>
      <c r="D961" s="1" t="str">
        <f>'Liga žen'!D94</f>
        <v>sobota</v>
      </c>
      <c r="E961" s="9">
        <f>'Liga žen'!E94</f>
        <v>44352</v>
      </c>
      <c r="F961" s="12">
        <f>'Liga žen'!F94</f>
        <v>0.51041666666666596</v>
      </c>
      <c r="G961" s="211" t="str">
        <f>'Liga žen'!G94</f>
        <v>???</v>
      </c>
      <c r="H961" s="217">
        <f>'Liga žen'!H94</f>
        <v>3</v>
      </c>
      <c r="I961" s="217">
        <f>'Liga žen'!I94</f>
        <v>2</v>
      </c>
    </row>
    <row r="962" spans="1:9" ht="12.75" customHeight="1">
      <c r="A962" s="202" t="str">
        <f>'Liga žen'!A95</f>
        <v>Liga žen</v>
      </c>
      <c r="B962" s="232">
        <f>'Liga žen'!B95</f>
        <v>11073</v>
      </c>
      <c r="C962" s="232" t="str">
        <f>'Liga žen'!C95</f>
        <v>N-B</v>
      </c>
      <c r="D962" s="1" t="str">
        <f>'Liga žen'!D95</f>
        <v>sobota</v>
      </c>
      <c r="E962" s="9">
        <f>'Liga žen'!E95</f>
        <v>44352</v>
      </c>
      <c r="F962" s="12">
        <f>'Liga žen'!F95</f>
        <v>0.54861111111111105</v>
      </c>
      <c r="G962" s="211" t="str">
        <f>'Liga žen'!G95</f>
        <v>???</v>
      </c>
      <c r="H962" s="215">
        <f>'Liga žen'!H95</f>
        <v>7</v>
      </c>
      <c r="I962" s="215">
        <f>'Liga žen'!I95</f>
        <v>8</v>
      </c>
    </row>
    <row r="963" spans="1:9" ht="12.75" customHeight="1">
      <c r="A963" s="202" t="str">
        <f>'Liga žen'!A96</f>
        <v>Liga žen</v>
      </c>
      <c r="B963" s="232">
        <f>'Liga žen'!B96</f>
        <v>11074</v>
      </c>
      <c r="C963" s="232" t="str">
        <f>'Liga žen'!C96</f>
        <v>N-B</v>
      </c>
      <c r="D963" s="1" t="str">
        <f>'Liga žen'!D96</f>
        <v>sobota</v>
      </c>
      <c r="E963" s="9">
        <f>'Liga žen'!E96</f>
        <v>44352</v>
      </c>
      <c r="F963" s="12">
        <f>'Liga žen'!F96</f>
        <v>0.58680555555555503</v>
      </c>
      <c r="G963" s="211" t="str">
        <f>'Liga žen'!G96</f>
        <v>???</v>
      </c>
      <c r="H963" s="215">
        <f>'Liga žen'!H96</f>
        <v>6</v>
      </c>
      <c r="I963" s="215">
        <f>'Liga žen'!I96</f>
        <v>5</v>
      </c>
    </row>
    <row r="964" spans="1:9" ht="12.75" customHeight="1">
      <c r="A964" s="202" t="str">
        <f>'Liga žen'!A97</f>
        <v>Liga žen</v>
      </c>
      <c r="B964" s="232">
        <f>'Liga žen'!B97</f>
        <v>11075</v>
      </c>
      <c r="C964" s="232" t="str">
        <f>'Liga žen'!C97</f>
        <v>N-A</v>
      </c>
      <c r="D964" s="1" t="str">
        <f>'Liga žen'!D97</f>
        <v>sobota</v>
      </c>
      <c r="E964" s="9">
        <f>'Liga žen'!E97</f>
        <v>44352</v>
      </c>
      <c r="F964" s="12">
        <f>'Liga žen'!F97</f>
        <v>0.625</v>
      </c>
      <c r="G964" s="211" t="str">
        <f>'Liga žen'!G97</f>
        <v>???</v>
      </c>
      <c r="H964" s="217">
        <f>'Liga žen'!H97</f>
        <v>3</v>
      </c>
      <c r="I964" s="217">
        <f>'Liga žen'!I97</f>
        <v>4</v>
      </c>
    </row>
    <row r="965" spans="1:9" ht="12.75" customHeight="1">
      <c r="A965" s="202" t="str">
        <f>'Liga žen'!A98</f>
        <v>Liga žen</v>
      </c>
      <c r="B965" s="232">
        <f>'Liga žen'!B98</f>
        <v>11076</v>
      </c>
      <c r="C965" s="232" t="str">
        <f>'Liga žen'!C98</f>
        <v>N-A</v>
      </c>
      <c r="D965" s="1" t="str">
        <f>'Liga žen'!D98</f>
        <v>sobota</v>
      </c>
      <c r="E965" s="9">
        <f>'Liga žen'!E98</f>
        <v>44352</v>
      </c>
      <c r="F965" s="12">
        <f>'Liga žen'!F98</f>
        <v>0.66319444444444398</v>
      </c>
      <c r="G965" s="211" t="str">
        <f>'Liga žen'!G98</f>
        <v>???</v>
      </c>
      <c r="H965" s="217">
        <f>'Liga žen'!H98</f>
        <v>2</v>
      </c>
      <c r="I965" s="217">
        <f>'Liga žen'!I98</f>
        <v>1</v>
      </c>
    </row>
    <row r="966" spans="1:9" ht="12.75" customHeight="1">
      <c r="A966" s="202" t="str">
        <f>'Liga žen'!A99</f>
        <v>Liga žen</v>
      </c>
      <c r="B966" s="232">
        <f>'Liga žen'!B99</f>
        <v>11077</v>
      </c>
      <c r="C966" s="232" t="str">
        <f>'Liga žen'!C99</f>
        <v>N-B</v>
      </c>
      <c r="D966" s="1" t="str">
        <f>'Liga žen'!D99</f>
        <v>sobota</v>
      </c>
      <c r="E966" s="9">
        <f>'Liga žen'!E99</f>
        <v>44352</v>
      </c>
      <c r="F966" s="12">
        <f>'Liga žen'!F99</f>
        <v>0.70138888888888795</v>
      </c>
      <c r="G966" s="211" t="str">
        <f>'Liga žen'!G99</f>
        <v>???</v>
      </c>
      <c r="H966" s="215">
        <f>'Liga žen'!H99</f>
        <v>8</v>
      </c>
      <c r="I966" s="215">
        <f>'Liga žen'!I99</f>
        <v>6</v>
      </c>
    </row>
    <row r="967" spans="1:9" ht="12.75" customHeight="1">
      <c r="A967" s="202" t="str">
        <f>'Liga žen'!A100</f>
        <v>Liga žen</v>
      </c>
      <c r="B967" s="232">
        <f>'Liga žen'!B100</f>
        <v>11078</v>
      </c>
      <c r="C967" s="232" t="str">
        <f>'Liga žen'!C100</f>
        <v>N-B</v>
      </c>
      <c r="D967" s="1" t="str">
        <f>'Liga žen'!D100</f>
        <v>sobota</v>
      </c>
      <c r="E967" s="9">
        <f>'Liga žen'!E100</f>
        <v>44352</v>
      </c>
      <c r="F967" s="12">
        <f>'Liga žen'!F100</f>
        <v>0.73958333333333304</v>
      </c>
      <c r="G967" s="211" t="str">
        <f>'Liga žen'!G100</f>
        <v>???</v>
      </c>
      <c r="H967" s="215">
        <f>'Liga žen'!H100</f>
        <v>5</v>
      </c>
      <c r="I967" s="215">
        <f>'Liga žen'!I100</f>
        <v>7</v>
      </c>
    </row>
    <row r="968" spans="1:9" ht="12.75" customHeight="1">
      <c r="A968" s="202" t="str">
        <f>'Liga žen'!A101</f>
        <v>Liga žen</v>
      </c>
      <c r="B968" s="232">
        <f>'Liga žen'!B101</f>
        <v>11079</v>
      </c>
      <c r="C968" s="232" t="str">
        <f>'Liga žen'!C101</f>
        <v>N-A</v>
      </c>
      <c r="D968" s="1" t="str">
        <f>'Liga žen'!D101</f>
        <v>sobota</v>
      </c>
      <c r="E968" s="9">
        <f>'Liga žen'!E101</f>
        <v>44352</v>
      </c>
      <c r="F968" s="12">
        <f>'Liga žen'!F101</f>
        <v>0.77777777777777701</v>
      </c>
      <c r="G968" s="211" t="str">
        <f>'Liga žen'!G101</f>
        <v>???</v>
      </c>
      <c r="H968" s="217">
        <f>'Liga žen'!H101</f>
        <v>4</v>
      </c>
      <c r="I968" s="217">
        <f>'Liga žen'!I101</f>
        <v>2</v>
      </c>
    </row>
    <row r="969" spans="1:9" ht="12.75" customHeight="1">
      <c r="A969" s="202" t="str">
        <f>'Liga žen'!A102</f>
        <v>Liga žen</v>
      </c>
      <c r="B969" s="232">
        <f>'Liga žen'!B102</f>
        <v>11080</v>
      </c>
      <c r="C969" s="232" t="str">
        <f>'Liga žen'!C102</f>
        <v>N-A</v>
      </c>
      <c r="D969" s="1" t="str">
        <f>'Liga žen'!D102</f>
        <v>sobota</v>
      </c>
      <c r="E969" s="9">
        <f>'Liga žen'!E102</f>
        <v>44352</v>
      </c>
      <c r="F969" s="12">
        <f>'Liga žen'!F102</f>
        <v>0.81597222222222199</v>
      </c>
      <c r="G969" s="211" t="str">
        <f>'Liga žen'!G102</f>
        <v>???</v>
      </c>
      <c r="H969" s="217">
        <f>'Liga žen'!H102</f>
        <v>1</v>
      </c>
      <c r="I969" s="217">
        <f>'Liga žen'!I102</f>
        <v>3</v>
      </c>
    </row>
    <row r="970" spans="1:9" ht="12.75" customHeight="1">
      <c r="A970" s="346" t="str">
        <f>'2.liga'!A101</f>
        <v>2.Liga</v>
      </c>
      <c r="B970" s="55">
        <f>'2.liga'!B101</f>
        <v>61099</v>
      </c>
      <c r="C970" s="55" t="str">
        <f>'2.liga'!C101</f>
        <v>F5</v>
      </c>
      <c r="D970" s="55" t="str">
        <f>'2.liga'!D101</f>
        <v>sobota</v>
      </c>
      <c r="E970" s="339">
        <f>'2.liga'!E101</f>
        <v>44352</v>
      </c>
      <c r="F970" s="342">
        <f>'2.liga'!F101</f>
        <v>0</v>
      </c>
      <c r="G970" s="55" t="str">
        <f>'2.liga'!G101</f>
        <v>Play-off</v>
      </c>
      <c r="H970" s="55" t="str">
        <f>'2.liga'!H101</f>
        <v>lépe postavený vítěz SF po NČ</v>
      </c>
      <c r="I970" s="55" t="str">
        <f>'2.liga'!I101</f>
        <v>hůře postavený vítěz SF po NČ</v>
      </c>
    </row>
    <row r="971" spans="1:9" ht="12.75" customHeight="1">
      <c r="A971" s="347" t="str">
        <f>Regionka!A111</f>
        <v>RHbL</v>
      </c>
      <c r="B971" s="55">
        <f>Regionka!B111</f>
        <v>62107</v>
      </c>
      <c r="C971" s="55" t="str">
        <f>Regionka!C111</f>
        <v>F5</v>
      </c>
      <c r="D971" s="55" t="str">
        <f>Regionka!D111</f>
        <v>sobota</v>
      </c>
      <c r="E971" s="339">
        <f>Regionka!E111</f>
        <v>44352</v>
      </c>
      <c r="F971" s="342">
        <f>Regionka!F111</f>
        <v>0</v>
      </c>
      <c r="G971" s="55" t="str">
        <f>Regionka!G111</f>
        <v>Play-off</v>
      </c>
      <c r="H971" s="55" t="str">
        <f>Regionka!H111</f>
        <v>lépe postavený vítěz SF po ZČ</v>
      </c>
      <c r="I971" s="55" t="str">
        <f>Regionka!I111</f>
        <v>hůře postavený vítěz SF po ZČ</v>
      </c>
    </row>
    <row r="972" spans="1:9" ht="12.75" customHeight="1">
      <c r="A972" s="284" t="str">
        <f>SŽ!A93</f>
        <v>SŽ</v>
      </c>
      <c r="B972" s="290" t="str">
        <f>SŽ!B93</f>
        <v>finálový</v>
      </c>
      <c r="C972" s="288" t="str">
        <f>SŽ!C93</f>
        <v>turnaj</v>
      </c>
      <c r="D972" s="261" t="str">
        <f>SŽ!D93</f>
        <v>neděle</v>
      </c>
      <c r="E972" s="291">
        <f>SŽ!E93</f>
        <v>44353</v>
      </c>
      <c r="F972" s="252">
        <f>SŽ!F93</f>
        <v>0</v>
      </c>
      <c r="G972" s="261">
        <f>SŽ!G93</f>
        <v>0</v>
      </c>
      <c r="H972" s="271">
        <f>SŽ!H93</f>
        <v>0</v>
      </c>
      <c r="I972" s="271">
        <f>SŽ!I93</f>
        <v>0</v>
      </c>
    </row>
    <row r="973" spans="1:9" ht="12.75" customHeight="1">
      <c r="A973" s="202" t="str">
        <f>'Liga žen'!A104</f>
        <v>Liga žen</v>
      </c>
      <c r="B973" s="232">
        <f>'Liga žen'!B104</f>
        <v>11081</v>
      </c>
      <c r="C973" s="232" t="str">
        <f>'Liga žen'!C104</f>
        <v>MSF</v>
      </c>
      <c r="D973" s="1" t="str">
        <f>'Liga žen'!D104</f>
        <v>neděle</v>
      </c>
      <c r="E973" s="9">
        <f>'Liga žen'!E104</f>
        <v>44353</v>
      </c>
      <c r="F973" s="12">
        <f>'Liga žen'!F104</f>
        <v>0.35416666666666669</v>
      </c>
      <c r="G973" s="211" t="str">
        <f>'Liga žen'!G104</f>
        <v>???</v>
      </c>
      <c r="H973" s="215" t="str">
        <f>'Liga žen'!H104</f>
        <v>5. tým</v>
      </c>
      <c r="I973" s="215" t="str">
        <f>'Liga žen'!I104</f>
        <v>8. tým</v>
      </c>
    </row>
    <row r="974" spans="1:9" ht="12.75" customHeight="1">
      <c r="A974" s="202" t="str">
        <f>'Liga žen'!A105</f>
        <v>Liga žen</v>
      </c>
      <c r="B974" s="232">
        <f>'Liga žen'!B105</f>
        <v>11082</v>
      </c>
      <c r="C974" s="232" t="str">
        <f>'Liga žen'!C105</f>
        <v>MSF</v>
      </c>
      <c r="D974" s="1" t="str">
        <f>'Liga žen'!D105</f>
        <v>neděle</v>
      </c>
      <c r="E974" s="9">
        <f>'Liga žen'!E105</f>
        <v>44353</v>
      </c>
      <c r="F974" s="12">
        <f>'Liga žen'!F105</f>
        <v>0.39583333333333331</v>
      </c>
      <c r="G974" s="211" t="str">
        <f>'Liga žen'!G105</f>
        <v>???</v>
      </c>
      <c r="H974" s="215" t="str">
        <f>'Liga žen'!H105</f>
        <v>6. tým</v>
      </c>
      <c r="I974" s="215" t="str">
        <f>'Liga žen'!I105</f>
        <v>7. tým</v>
      </c>
    </row>
    <row r="975" spans="1:9" ht="12.75" customHeight="1">
      <c r="A975" s="202" t="str">
        <f>'Liga žen'!A106</f>
        <v>Liga žen</v>
      </c>
      <c r="B975" s="232">
        <f>'Liga žen'!B106</f>
        <v>11083</v>
      </c>
      <c r="C975" s="232" t="str">
        <f>'Liga žen'!C106</f>
        <v>VSF</v>
      </c>
      <c r="D975" s="1" t="str">
        <f>'Liga žen'!D106</f>
        <v>neděle</v>
      </c>
      <c r="E975" s="9">
        <f>'Liga žen'!E106</f>
        <v>44353</v>
      </c>
      <c r="F975" s="12">
        <f>'Liga žen'!F106</f>
        <v>0.4375</v>
      </c>
      <c r="G975" s="211" t="str">
        <f>'Liga žen'!G106</f>
        <v>???</v>
      </c>
      <c r="H975" s="217" t="str">
        <f>'Liga žen'!H106</f>
        <v>1. tým</v>
      </c>
      <c r="I975" s="217" t="str">
        <f>'Liga žen'!I106</f>
        <v>4. tým</v>
      </c>
    </row>
    <row r="976" spans="1:9" ht="12.75" customHeight="1">
      <c r="A976" s="202" t="str">
        <f>'Liga žen'!A107</f>
        <v>Liga žen</v>
      </c>
      <c r="B976" s="232">
        <f>'Liga žen'!B107</f>
        <v>11084</v>
      </c>
      <c r="C976" s="232" t="str">
        <f>'Liga žen'!C107</f>
        <v>VSF</v>
      </c>
      <c r="D976" s="1" t="str">
        <f>'Liga žen'!D107</f>
        <v>neděle</v>
      </c>
      <c r="E976" s="9">
        <f>'Liga žen'!E107</f>
        <v>44353</v>
      </c>
      <c r="F976" s="12">
        <f>'Liga žen'!F107</f>
        <v>0.47916666666666669</v>
      </c>
      <c r="G976" s="211" t="str">
        <f>'Liga žen'!G107</f>
        <v>???</v>
      </c>
      <c r="H976" s="217" t="str">
        <f>'Liga žen'!H107</f>
        <v>2. tým</v>
      </c>
      <c r="I976" s="217" t="str">
        <f>'Liga žen'!I107</f>
        <v>3. tým</v>
      </c>
    </row>
    <row r="977" spans="1:9" ht="12.75" customHeight="1">
      <c r="A977" s="202" t="str">
        <f>'Liga žen'!A108</f>
        <v>Liga žen</v>
      </c>
      <c r="B977" s="232">
        <f>'Liga žen'!B108</f>
        <v>11085</v>
      </c>
      <c r="C977" s="232" t="str">
        <f>'Liga žen'!C108</f>
        <v>o7</v>
      </c>
      <c r="D977" s="1" t="str">
        <f>'Liga žen'!D108</f>
        <v>neděle</v>
      </c>
      <c r="E977" s="9">
        <f>'Liga žen'!E108</f>
        <v>44353</v>
      </c>
      <c r="F977" s="12">
        <f>'Liga žen'!F108</f>
        <v>0.52083333333333337</v>
      </c>
      <c r="G977" s="211" t="str">
        <f>'Liga žen'!G108</f>
        <v>???</v>
      </c>
      <c r="H977" s="215" t="str">
        <f>'Liga žen'!H108</f>
        <v>poražený 11081</v>
      </c>
      <c r="I977" s="215" t="str">
        <f>'Liga žen'!I108</f>
        <v>poražený 11082</v>
      </c>
    </row>
    <row r="978" spans="1:9" ht="12.75" customHeight="1">
      <c r="A978" s="202" t="str">
        <f>'Liga žen'!A109</f>
        <v>Liga žen</v>
      </c>
      <c r="B978" s="232">
        <f>'Liga žen'!B109</f>
        <v>11086</v>
      </c>
      <c r="C978" s="232" t="str">
        <f>'Liga žen'!C109</f>
        <v>o5</v>
      </c>
      <c r="D978" s="1" t="str">
        <f>'Liga žen'!D109</f>
        <v>neděle</v>
      </c>
      <c r="E978" s="9">
        <f>'Liga žen'!E109</f>
        <v>44353</v>
      </c>
      <c r="F978" s="12">
        <f>'Liga žen'!F109</f>
        <v>0.5625</v>
      </c>
      <c r="G978" s="211" t="str">
        <f>'Liga žen'!G109</f>
        <v>???</v>
      </c>
      <c r="H978" s="215" t="str">
        <f>'Liga žen'!H109</f>
        <v>vítěz 11081</v>
      </c>
      <c r="I978" s="215" t="str">
        <f>'Liga žen'!I109</f>
        <v>vítěz 11082</v>
      </c>
    </row>
    <row r="979" spans="1:9" ht="12.75" customHeight="1">
      <c r="A979" s="202" t="str">
        <f>'Liga žen'!A110</f>
        <v>Liga žen</v>
      </c>
      <c r="B979" s="232">
        <f>'Liga žen'!B110</f>
        <v>11087</v>
      </c>
      <c r="C979" s="232" t="str">
        <f>'Liga žen'!C110</f>
        <v>o3</v>
      </c>
      <c r="D979" s="1" t="str">
        <f>'Liga žen'!D110</f>
        <v>neděle</v>
      </c>
      <c r="E979" s="9">
        <f>'Liga žen'!E110</f>
        <v>44353</v>
      </c>
      <c r="F979" s="12">
        <f>'Liga žen'!F110</f>
        <v>0.60416666666666663</v>
      </c>
      <c r="G979" s="211" t="str">
        <f>'Liga žen'!G110</f>
        <v>???</v>
      </c>
      <c r="H979" s="217" t="str">
        <f>'Liga žen'!H110</f>
        <v>poražený 11083</v>
      </c>
      <c r="I979" s="217" t="str">
        <f>'Liga žen'!I110</f>
        <v>poražený 11084</v>
      </c>
    </row>
    <row r="980" spans="1:9" ht="12.75" customHeight="1">
      <c r="A980" s="202" t="str">
        <f>'Liga žen'!A111</f>
        <v>Liga žen</v>
      </c>
      <c r="B980" s="232">
        <f>'Liga žen'!B111</f>
        <v>11088</v>
      </c>
      <c r="C980" s="232" t="str">
        <f>'Liga žen'!C111</f>
        <v>F</v>
      </c>
      <c r="D980" s="1" t="str">
        <f>'Liga žen'!D111</f>
        <v>neděle</v>
      </c>
      <c r="E980" s="9">
        <f>'Liga žen'!E111</f>
        <v>44353</v>
      </c>
      <c r="F980" s="12">
        <f>'Liga žen'!F111</f>
        <v>0.64583333333333337</v>
      </c>
      <c r="G980" s="211" t="str">
        <f>'Liga žen'!G111</f>
        <v>???</v>
      </c>
      <c r="H980" s="217" t="str">
        <f>'Liga žen'!H111</f>
        <v>vítěz 11083</v>
      </c>
      <c r="I980" s="217" t="str">
        <f>'Liga žen'!I111</f>
        <v>vítěz 11084</v>
      </c>
    </row>
    <row r="981" spans="1:9" ht="12.75" customHeight="1">
      <c r="A981" s="304" t="str">
        <f>MŽ!A75</f>
        <v>MŽ</v>
      </c>
      <c r="B981" s="261">
        <f>MŽ!B75</f>
        <v>0</v>
      </c>
      <c r="C981" s="261">
        <f>MŽ!C75</f>
        <v>12</v>
      </c>
      <c r="D981" s="288" t="str">
        <f>MŽ!D75</f>
        <v>neděle</v>
      </c>
      <c r="E981" s="289">
        <f>MŽ!E75</f>
        <v>44353</v>
      </c>
      <c r="F981" s="350">
        <f>MŽ!F75</f>
        <v>0</v>
      </c>
      <c r="G981" s="261" t="str">
        <f>MŽ!G75</f>
        <v>PARDUBICE - Polabiny</v>
      </c>
      <c r="H981" s="261">
        <f>MŽ!H75</f>
        <v>0</v>
      </c>
      <c r="I981" s="261">
        <f>MŽ!I75</f>
        <v>0</v>
      </c>
    </row>
    <row r="982" spans="1:9" ht="12.75" customHeight="1">
      <c r="A982" s="304" t="str">
        <f>MŽ!A76</f>
        <v>MŽ</v>
      </c>
      <c r="B982" s="261">
        <f>MŽ!B76</f>
        <v>0</v>
      </c>
      <c r="C982" s="261">
        <f>MŽ!C76</f>
        <v>12</v>
      </c>
      <c r="D982" s="288" t="str">
        <f>MŽ!D76</f>
        <v>neděle</v>
      </c>
      <c r="E982" s="289">
        <f>MŽ!E76</f>
        <v>44353</v>
      </c>
      <c r="F982" s="350">
        <f>MŽ!F76</f>
        <v>0</v>
      </c>
      <c r="G982" s="261" t="str">
        <f>MŽ!G76</f>
        <v>SVITAVY - zimn. st.</v>
      </c>
      <c r="H982" s="261">
        <f>MŽ!H76</f>
        <v>0</v>
      </c>
      <c r="I982" s="261">
        <f>MŽ!I76</f>
        <v>0</v>
      </c>
    </row>
    <row r="983" spans="1:9" ht="12.75" customHeight="1">
      <c r="A983" s="297" t="str">
        <f>MŽ!A77</f>
        <v>Mini</v>
      </c>
      <c r="B983" s="301">
        <f>MŽ!B77</f>
        <v>0</v>
      </c>
      <c r="C983" s="301">
        <f>MŽ!C77</f>
        <v>0</v>
      </c>
      <c r="D983" s="301" t="str">
        <f>MŽ!D77</f>
        <v>sobota</v>
      </c>
      <c r="E983" s="302">
        <f>MŽ!E77</f>
        <v>44359</v>
      </c>
      <c r="F983" s="351">
        <f>MŽ!F77</f>
        <v>0</v>
      </c>
      <c r="G983" s="261">
        <f>MŽ!G77</f>
        <v>0</v>
      </c>
      <c r="H983" s="261">
        <f>MŽ!H77</f>
        <v>0</v>
      </c>
      <c r="I983" s="261">
        <f>MŽ!I77</f>
        <v>0</v>
      </c>
    </row>
    <row r="984" spans="1:9" ht="12.75" customHeight="1">
      <c r="A984" s="311" t="str">
        <f>MŽ!A78</f>
        <v>Mikro</v>
      </c>
      <c r="B984" s="313">
        <f>MŽ!B78</f>
        <v>0</v>
      </c>
      <c r="C984" s="313">
        <f>MŽ!C78</f>
        <v>0</v>
      </c>
      <c r="D984" s="313" t="str">
        <f>MŽ!D78</f>
        <v>neděle</v>
      </c>
      <c r="E984" s="314">
        <f>MŽ!E78</f>
        <v>44367</v>
      </c>
      <c r="F984" s="315">
        <f>MŽ!F78</f>
        <v>0</v>
      </c>
      <c r="G984" s="261">
        <f>MŽ!G78</f>
        <v>0</v>
      </c>
      <c r="H984" s="261">
        <f>MŽ!H78</f>
        <v>0</v>
      </c>
      <c r="I984" s="261">
        <f>MŽ!I78</f>
        <v>0</v>
      </c>
    </row>
  </sheetData>
  <autoFilter ref="A3:I776">
    <sortState ref="A4:I987">
      <sortCondition ref="E3:E779"/>
    </sortState>
  </autoFilter>
  <sortState ref="A4:I567">
    <sortCondition ref="E4:E567"/>
    <sortCondition ref="G4:G567"/>
    <sortCondition ref="F4:F567"/>
  </sortState>
  <mergeCells count="1">
    <mergeCell ref="A1:I1"/>
  </mergeCells>
  <conditionalFormatting sqref="E123 E132:E137 E139:E144">
    <cfRule type="timePeriod" dxfId="0" priority="5" timePeriod="lastWeek">
      <formula>AND(TODAY()-ROUNDDOWN(E123,0)&gt;=(WEEKDAY(TODAY())),TODAY()-ROUNDDOWN(E123,0)&lt;(WEEKDAY(TODAY())+7))</formula>
    </cfRule>
  </conditionalFormatting>
  <dataValidations count="1">
    <dataValidation type="custom" allowBlank="1" showInputMessage="1" showErrorMessage="1" errorTitle="POZOR!!!" error="Výpočtový část - Multirozpis přejímá data z konkrétních listů!" sqref="A3:I3">
      <formula1>""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0099"/>
    <pageSetUpPr fitToPage="1"/>
  </sheetPr>
  <dimension ref="A1:ALS311"/>
  <sheetViews>
    <sheetView zoomScaleNormal="100" workbookViewId="0">
      <pane ySplit="3" topLeftCell="A4" activePane="bottomLeft" state="frozen"/>
      <selection activeCell="L1" sqref="L1"/>
      <selection pane="bottomLeft" sqref="A1:I1"/>
    </sheetView>
  </sheetViews>
  <sheetFormatPr defaultColWidth="9.140625"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1007" width="8" style="2" customWidth="1"/>
    <col min="1008" max="16384" width="9.140625" style="3"/>
  </cols>
  <sheetData>
    <row r="1" spans="1:11" ht="30.2" customHeight="1">
      <c r="A1" s="384" t="s">
        <v>120</v>
      </c>
      <c r="B1" s="384"/>
      <c r="C1" s="384"/>
      <c r="D1" s="384"/>
      <c r="E1" s="384"/>
      <c r="F1" s="384"/>
      <c r="G1" s="384"/>
      <c r="H1" s="384"/>
      <c r="I1" s="384"/>
      <c r="J1" s="1"/>
    </row>
    <row r="2" spans="1:11" ht="5.0999999999999996" customHeight="1"/>
    <row r="3" spans="1:11" ht="24.9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58" t="s">
        <v>9</v>
      </c>
    </row>
    <row r="4" spans="1:11" ht="12.75" customHeight="1">
      <c r="J4" s="27"/>
    </row>
    <row r="5" spans="1:11" ht="12.75" customHeight="1">
      <c r="A5" s="31"/>
      <c r="B5" s="31"/>
      <c r="C5" s="31"/>
      <c r="D5" s="31"/>
      <c r="E5" s="32" t="s">
        <v>139</v>
      </c>
      <c r="F5" s="31"/>
      <c r="G5" s="31" t="s">
        <v>53</v>
      </c>
      <c r="H5" s="31" t="s">
        <v>54</v>
      </c>
      <c r="I5" s="31"/>
      <c r="J5" s="27"/>
      <c r="K5" s="4"/>
    </row>
    <row r="6" spans="1:11" ht="12.75" customHeight="1">
      <c r="A6" s="3"/>
      <c r="B6" s="3"/>
      <c r="C6" s="3"/>
      <c r="D6" s="3"/>
      <c r="E6" s="3"/>
      <c r="F6" s="3"/>
      <c r="G6" s="3"/>
      <c r="H6" s="3"/>
      <c r="I6" s="3"/>
      <c r="J6" s="27"/>
      <c r="K6" s="3"/>
    </row>
    <row r="7" spans="1:11" ht="12.75" customHeight="1">
      <c r="A7" s="23" t="s">
        <v>51</v>
      </c>
      <c r="B7" s="4" t="s">
        <v>59</v>
      </c>
      <c r="C7" s="1" t="s">
        <v>59</v>
      </c>
      <c r="D7" s="1" t="s">
        <v>59</v>
      </c>
      <c r="E7" s="9" t="s">
        <v>59</v>
      </c>
      <c r="F7" s="29" t="s">
        <v>59</v>
      </c>
      <c r="G7" s="1" t="s">
        <v>59</v>
      </c>
      <c r="H7" s="4" t="s">
        <v>209</v>
      </c>
      <c r="I7" s="4" t="s">
        <v>101</v>
      </c>
      <c r="J7" s="27"/>
      <c r="K7" s="3"/>
    </row>
    <row r="8" spans="1:11" ht="12.75" customHeight="1">
      <c r="A8" s="23" t="s">
        <v>51</v>
      </c>
      <c r="B8" s="1">
        <v>5001</v>
      </c>
      <c r="C8" s="1">
        <v>1</v>
      </c>
      <c r="D8" s="1" t="s">
        <v>15</v>
      </c>
      <c r="E8" s="9">
        <v>44087</v>
      </c>
      <c r="F8" s="221">
        <v>0.58333333333333337</v>
      </c>
      <c r="G8" s="4" t="s">
        <v>214</v>
      </c>
      <c r="H8" s="4" t="s">
        <v>206</v>
      </c>
      <c r="I8" s="4" t="s">
        <v>17</v>
      </c>
      <c r="J8" s="27"/>
      <c r="K8" s="3"/>
    </row>
    <row r="9" spans="1:11" ht="12.75" customHeight="1">
      <c r="A9" s="23" t="s">
        <v>51</v>
      </c>
      <c r="B9" s="1">
        <v>5002</v>
      </c>
      <c r="C9" s="1">
        <v>1</v>
      </c>
      <c r="D9" s="1" t="s">
        <v>15</v>
      </c>
      <c r="E9" s="9">
        <v>44087</v>
      </c>
      <c r="F9" s="221">
        <v>0.54166666666666663</v>
      </c>
      <c r="G9" s="4" t="s">
        <v>195</v>
      </c>
      <c r="H9" s="4" t="s">
        <v>196</v>
      </c>
      <c r="I9" s="4" t="s">
        <v>143</v>
      </c>
      <c r="J9" s="27"/>
      <c r="K9" s="3"/>
    </row>
    <row r="10" spans="1:11" ht="12.75" customHeight="1">
      <c r="A10" s="23" t="s">
        <v>51</v>
      </c>
      <c r="B10" s="1">
        <v>5003</v>
      </c>
      <c r="C10" s="1">
        <v>1</v>
      </c>
      <c r="D10" s="228" t="s">
        <v>15</v>
      </c>
      <c r="E10" s="229">
        <v>44262</v>
      </c>
      <c r="F10" s="221">
        <v>0.54166666666666663</v>
      </c>
      <c r="G10" s="230" t="s">
        <v>414</v>
      </c>
      <c r="H10" s="4" t="s">
        <v>44</v>
      </c>
      <c r="I10" s="4" t="s">
        <v>201</v>
      </c>
      <c r="J10" s="225" t="s">
        <v>463</v>
      </c>
    </row>
    <row r="11" spans="1:11" ht="12.75" customHeight="1">
      <c r="A11" s="23" t="s">
        <v>51</v>
      </c>
      <c r="B11" s="1">
        <v>5004</v>
      </c>
      <c r="C11" s="1">
        <v>1</v>
      </c>
      <c r="D11" s="228" t="s">
        <v>379</v>
      </c>
      <c r="E11" s="229">
        <v>44147</v>
      </c>
      <c r="F11" s="221">
        <v>0.77083333333333337</v>
      </c>
      <c r="G11" s="4" t="s">
        <v>216</v>
      </c>
      <c r="H11" s="4" t="s">
        <v>208</v>
      </c>
      <c r="I11" s="232" t="s">
        <v>158</v>
      </c>
      <c r="J11" s="225" t="s">
        <v>419</v>
      </c>
      <c r="K11" s="3"/>
    </row>
    <row r="12" spans="1:11" ht="12.75" customHeight="1">
      <c r="A12" s="23" t="s">
        <v>51</v>
      </c>
      <c r="B12" s="1">
        <v>5005</v>
      </c>
      <c r="C12" s="1">
        <v>1</v>
      </c>
      <c r="D12" s="1" t="s">
        <v>15</v>
      </c>
      <c r="E12" s="9">
        <v>44087</v>
      </c>
      <c r="F12" s="221">
        <v>0.45833333333333331</v>
      </c>
      <c r="G12" s="4" t="s">
        <v>215</v>
      </c>
      <c r="H12" s="4" t="s">
        <v>207</v>
      </c>
      <c r="I12" s="4" t="s">
        <v>45</v>
      </c>
      <c r="J12" s="27"/>
      <c r="K12" s="3"/>
    </row>
    <row r="13" spans="1:11" ht="12.75" customHeight="1">
      <c r="J13" s="27"/>
      <c r="K13" s="3"/>
    </row>
    <row r="14" spans="1:11" s="2" customFormat="1" ht="12.75" customHeight="1">
      <c r="A14" s="23" t="s">
        <v>51</v>
      </c>
      <c r="B14" s="4" t="s">
        <v>59</v>
      </c>
      <c r="C14" s="1" t="s">
        <v>59</v>
      </c>
      <c r="D14" s="1" t="s">
        <v>59</v>
      </c>
      <c r="E14" s="9" t="s">
        <v>59</v>
      </c>
      <c r="F14" s="29" t="s">
        <v>59</v>
      </c>
      <c r="G14" s="1" t="s">
        <v>59</v>
      </c>
      <c r="H14" s="4" t="s">
        <v>101</v>
      </c>
      <c r="I14" s="4" t="s">
        <v>45</v>
      </c>
      <c r="J14" s="27"/>
      <c r="K14" s="3"/>
    </row>
    <row r="15" spans="1:11" s="2" customFormat="1" ht="12.75" customHeight="1">
      <c r="A15" s="23" t="s">
        <v>51</v>
      </c>
      <c r="B15" s="1">
        <v>5006</v>
      </c>
      <c r="C15" s="1">
        <v>2</v>
      </c>
      <c r="D15" s="1" t="s">
        <v>15</v>
      </c>
      <c r="E15" s="9">
        <v>44094</v>
      </c>
      <c r="F15" s="221">
        <v>0.5625</v>
      </c>
      <c r="G15" s="4" t="s">
        <v>102</v>
      </c>
      <c r="H15" s="4" t="s">
        <v>158</v>
      </c>
      <c r="I15" s="4" t="s">
        <v>207</v>
      </c>
      <c r="J15" s="27"/>
      <c r="K15" s="3"/>
    </row>
    <row r="16" spans="1:11" s="2" customFormat="1" ht="12.75" customHeight="1">
      <c r="A16" s="23" t="s">
        <v>51</v>
      </c>
      <c r="B16" s="1">
        <v>5007</v>
      </c>
      <c r="C16" s="1">
        <v>2</v>
      </c>
      <c r="D16" s="1" t="s">
        <v>15</v>
      </c>
      <c r="E16" s="9">
        <v>44094</v>
      </c>
      <c r="F16" s="221">
        <v>0.5</v>
      </c>
      <c r="G16" s="4" t="s">
        <v>103</v>
      </c>
      <c r="H16" s="4" t="s">
        <v>201</v>
      </c>
      <c r="I16" s="4" t="s">
        <v>208</v>
      </c>
      <c r="J16" s="27"/>
      <c r="K16" s="3"/>
    </row>
    <row r="17" spans="1:11" s="2" customFormat="1" ht="12.75" customHeight="1">
      <c r="A17" s="23" t="s">
        <v>51</v>
      </c>
      <c r="B17" s="1">
        <v>5008</v>
      </c>
      <c r="C17" s="1">
        <v>2</v>
      </c>
      <c r="D17" s="1" t="s">
        <v>15</v>
      </c>
      <c r="E17" s="9">
        <v>44094</v>
      </c>
      <c r="F17" s="221">
        <v>0.66666666666666663</v>
      </c>
      <c r="G17" s="4" t="s">
        <v>150</v>
      </c>
      <c r="H17" s="4" t="s">
        <v>143</v>
      </c>
      <c r="I17" s="4" t="s">
        <v>44</v>
      </c>
      <c r="J17" s="27"/>
      <c r="K17" s="3"/>
    </row>
    <row r="18" spans="1:11" s="2" customFormat="1" ht="12.75" customHeight="1">
      <c r="A18" s="23" t="s">
        <v>51</v>
      </c>
      <c r="B18" s="1">
        <v>5009</v>
      </c>
      <c r="C18" s="1">
        <v>2</v>
      </c>
      <c r="D18" s="1" t="s">
        <v>15</v>
      </c>
      <c r="E18" s="9">
        <v>44094</v>
      </c>
      <c r="F18" s="221">
        <v>0.58333333333333337</v>
      </c>
      <c r="G18" s="4" t="s">
        <v>105</v>
      </c>
      <c r="H18" s="4" t="s">
        <v>17</v>
      </c>
      <c r="I18" s="4" t="s">
        <v>196</v>
      </c>
      <c r="J18" s="27"/>
    </row>
    <row r="19" spans="1:11" s="2" customFormat="1" ht="12.75" customHeight="1">
      <c r="A19" s="23" t="s">
        <v>51</v>
      </c>
      <c r="B19" s="1">
        <v>5010</v>
      </c>
      <c r="C19" s="1">
        <v>2</v>
      </c>
      <c r="D19" s="234" t="s">
        <v>59</v>
      </c>
      <c r="E19" s="235" t="s">
        <v>59</v>
      </c>
      <c r="F19" s="236" t="s">
        <v>59</v>
      </c>
      <c r="G19" s="234" t="s">
        <v>59</v>
      </c>
      <c r="H19" s="4" t="s">
        <v>209</v>
      </c>
      <c r="I19" s="4" t="s">
        <v>206</v>
      </c>
      <c r="J19" s="233" t="s">
        <v>471</v>
      </c>
    </row>
    <row r="20" spans="1:11" s="2" customFormat="1" ht="12.75" customHeight="1">
      <c r="A20" s="4"/>
      <c r="B20" s="4"/>
      <c r="C20" s="4"/>
      <c r="D20" s="4"/>
      <c r="E20" s="4"/>
      <c r="F20" s="5"/>
      <c r="G20" s="4"/>
      <c r="H20" s="4"/>
      <c r="I20" s="4"/>
      <c r="J20" s="27"/>
    </row>
    <row r="21" spans="1:11" s="2" customFormat="1" ht="12.75" customHeight="1">
      <c r="A21" s="23" t="s">
        <v>51</v>
      </c>
      <c r="B21" s="4" t="s">
        <v>59</v>
      </c>
      <c r="C21" s="1" t="s">
        <v>59</v>
      </c>
      <c r="D21" s="1" t="s">
        <v>59</v>
      </c>
      <c r="E21" s="9" t="s">
        <v>59</v>
      </c>
      <c r="F21" s="29" t="s">
        <v>59</v>
      </c>
      <c r="G21" s="1" t="s">
        <v>59</v>
      </c>
      <c r="H21" s="4" t="s">
        <v>206</v>
      </c>
      <c r="I21" s="4" t="s">
        <v>101</v>
      </c>
    </row>
    <row r="22" spans="1:11" s="2" customFormat="1" ht="12.75" customHeight="1">
      <c r="A22" s="23" t="s">
        <v>51</v>
      </c>
      <c r="B22" s="1">
        <v>5011</v>
      </c>
      <c r="C22" s="1">
        <v>3</v>
      </c>
      <c r="D22" s="234" t="s">
        <v>59</v>
      </c>
      <c r="E22" s="235" t="s">
        <v>59</v>
      </c>
      <c r="F22" s="236" t="s">
        <v>59</v>
      </c>
      <c r="G22" s="234" t="s">
        <v>59</v>
      </c>
      <c r="H22" s="4" t="s">
        <v>196</v>
      </c>
      <c r="I22" s="4" t="s">
        <v>209</v>
      </c>
      <c r="J22" s="233" t="s">
        <v>471</v>
      </c>
    </row>
    <row r="23" spans="1:11" s="2" customFormat="1" ht="12.75" customHeight="1">
      <c r="A23" s="23" t="s">
        <v>51</v>
      </c>
      <c r="B23" s="1">
        <v>5012</v>
      </c>
      <c r="C23" s="1">
        <v>3</v>
      </c>
      <c r="D23" s="228" t="s">
        <v>15</v>
      </c>
      <c r="E23" s="229">
        <v>44276</v>
      </c>
      <c r="F23" s="221">
        <v>0.54166666666666663</v>
      </c>
      <c r="G23" s="230" t="s">
        <v>414</v>
      </c>
      <c r="H23" s="4" t="s">
        <v>44</v>
      </c>
      <c r="I23" s="4" t="s">
        <v>17</v>
      </c>
      <c r="J23" s="225" t="s">
        <v>448</v>
      </c>
      <c r="K23" s="30"/>
    </row>
    <row r="24" spans="1:11" s="2" customFormat="1" ht="12.75" customHeight="1">
      <c r="A24" s="23" t="s">
        <v>51</v>
      </c>
      <c r="B24" s="1">
        <v>5013</v>
      </c>
      <c r="C24" s="1">
        <v>3</v>
      </c>
      <c r="D24" s="228" t="s">
        <v>317</v>
      </c>
      <c r="E24" s="229">
        <v>44102</v>
      </c>
      <c r="F24" s="237">
        <v>0.72916666666666663</v>
      </c>
      <c r="G24" s="4" t="s">
        <v>216</v>
      </c>
      <c r="H24" s="4" t="s">
        <v>208</v>
      </c>
      <c r="I24" s="4" t="s">
        <v>143</v>
      </c>
      <c r="J24" s="225" t="s">
        <v>486</v>
      </c>
      <c r="K24" s="30"/>
    </row>
    <row r="25" spans="1:11" s="2" customFormat="1" ht="12.75" customHeight="1">
      <c r="A25" s="23" t="s">
        <v>51</v>
      </c>
      <c r="B25" s="1">
        <v>5014</v>
      </c>
      <c r="C25" s="1">
        <v>3</v>
      </c>
      <c r="D25" s="228" t="s">
        <v>15</v>
      </c>
      <c r="E25" s="229">
        <v>44276</v>
      </c>
      <c r="F25" s="221">
        <v>0.45833333333333331</v>
      </c>
      <c r="G25" s="4" t="s">
        <v>215</v>
      </c>
      <c r="H25" s="4" t="s">
        <v>207</v>
      </c>
      <c r="I25" s="4" t="s">
        <v>201</v>
      </c>
      <c r="J25" s="225" t="s">
        <v>441</v>
      </c>
    </row>
    <row r="26" spans="1:11" s="2" customFormat="1" ht="12.75" customHeight="1">
      <c r="A26" s="23" t="s">
        <v>51</v>
      </c>
      <c r="B26" s="1">
        <v>5015</v>
      </c>
      <c r="C26" s="1">
        <v>3</v>
      </c>
      <c r="D26" s="228" t="s">
        <v>15</v>
      </c>
      <c r="E26" s="229">
        <v>44108</v>
      </c>
      <c r="F26" s="221">
        <v>0.625</v>
      </c>
      <c r="G26" s="4" t="s">
        <v>104</v>
      </c>
      <c r="H26" s="4" t="s">
        <v>45</v>
      </c>
      <c r="I26" s="232" t="s">
        <v>158</v>
      </c>
      <c r="J26" s="225" t="s">
        <v>399</v>
      </c>
    </row>
    <row r="27" spans="1:11" s="2" customFormat="1" ht="12.75" customHeight="1">
      <c r="A27" s="4"/>
      <c r="B27" s="4"/>
      <c r="C27" s="4"/>
      <c r="D27" s="4"/>
      <c r="E27" s="4"/>
      <c r="F27" s="5"/>
      <c r="G27" s="4"/>
      <c r="H27" s="4"/>
      <c r="I27" s="4"/>
    </row>
    <row r="28" spans="1:11" s="2" customFormat="1" ht="12.75" customHeight="1">
      <c r="A28" s="23" t="s">
        <v>51</v>
      </c>
      <c r="B28" s="4" t="s">
        <v>59</v>
      </c>
      <c r="C28" s="1" t="s">
        <v>59</v>
      </c>
      <c r="D28" s="1" t="s">
        <v>59</v>
      </c>
      <c r="E28" s="9" t="s">
        <v>59</v>
      </c>
      <c r="F28" s="29" t="s">
        <v>59</v>
      </c>
      <c r="G28" s="1" t="s">
        <v>59</v>
      </c>
      <c r="H28" s="4" t="s">
        <v>101</v>
      </c>
      <c r="I28" s="232" t="s">
        <v>158</v>
      </c>
    </row>
    <row r="29" spans="1:11" s="2" customFormat="1" ht="12.75" customHeight="1">
      <c r="A29" s="23" t="s">
        <v>51</v>
      </c>
      <c r="B29" s="1">
        <v>5016</v>
      </c>
      <c r="C29" s="1">
        <v>4</v>
      </c>
      <c r="D29" s="228" t="s">
        <v>12</v>
      </c>
      <c r="E29" s="229">
        <v>44100</v>
      </c>
      <c r="F29" s="221">
        <v>0.54166666666666663</v>
      </c>
      <c r="G29" s="4" t="s">
        <v>103</v>
      </c>
      <c r="H29" s="4" t="s">
        <v>201</v>
      </c>
      <c r="I29" s="4" t="s">
        <v>45</v>
      </c>
      <c r="J29" s="225" t="s">
        <v>461</v>
      </c>
    </row>
    <row r="30" spans="1:11" s="2" customFormat="1" ht="12.75" customHeight="1">
      <c r="A30" s="23" t="s">
        <v>51</v>
      </c>
      <c r="B30" s="1">
        <v>5017</v>
      </c>
      <c r="C30" s="1">
        <v>4</v>
      </c>
      <c r="D30" s="1" t="s">
        <v>15</v>
      </c>
      <c r="E30" s="9">
        <v>44108</v>
      </c>
      <c r="F30" s="221">
        <v>0.66666666666666663</v>
      </c>
      <c r="G30" s="4" t="s">
        <v>150</v>
      </c>
      <c r="H30" s="4" t="s">
        <v>143</v>
      </c>
      <c r="I30" s="4" t="s">
        <v>207</v>
      </c>
    </row>
    <row r="31" spans="1:11" s="2" customFormat="1" ht="12.75" customHeight="1">
      <c r="A31" s="23" t="s">
        <v>51</v>
      </c>
      <c r="B31" s="1">
        <v>5018</v>
      </c>
      <c r="C31" s="1">
        <v>4</v>
      </c>
      <c r="D31" s="1" t="s">
        <v>15</v>
      </c>
      <c r="E31" s="9">
        <v>44108</v>
      </c>
      <c r="F31" s="221">
        <v>0.58333333333333337</v>
      </c>
      <c r="G31" s="4" t="s">
        <v>105</v>
      </c>
      <c r="H31" s="4" t="s">
        <v>17</v>
      </c>
      <c r="I31" s="4" t="s">
        <v>208</v>
      </c>
      <c r="J31" s="27"/>
    </row>
    <row r="32" spans="1:11" s="2" customFormat="1" ht="12.75" customHeight="1">
      <c r="A32" s="23" t="s">
        <v>51</v>
      </c>
      <c r="B32" s="1">
        <v>5019</v>
      </c>
      <c r="C32" s="1">
        <v>4</v>
      </c>
      <c r="D32" s="234" t="s">
        <v>59</v>
      </c>
      <c r="E32" s="235" t="s">
        <v>59</v>
      </c>
      <c r="F32" s="236" t="s">
        <v>59</v>
      </c>
      <c r="G32" s="234" t="s">
        <v>59</v>
      </c>
      <c r="H32" s="4" t="s">
        <v>209</v>
      </c>
      <c r="I32" s="4" t="s">
        <v>44</v>
      </c>
      <c r="J32" s="233" t="s">
        <v>471</v>
      </c>
    </row>
    <row r="33" spans="1:10" s="2" customFormat="1" ht="12.75" customHeight="1">
      <c r="A33" s="23" t="s">
        <v>51</v>
      </c>
      <c r="B33" s="1">
        <v>5020</v>
      </c>
      <c r="C33" s="1">
        <v>4</v>
      </c>
      <c r="D33" s="1" t="s">
        <v>15</v>
      </c>
      <c r="E33" s="9">
        <v>44108</v>
      </c>
      <c r="F33" s="221">
        <v>0.58333333333333337</v>
      </c>
      <c r="G33" s="4" t="s">
        <v>214</v>
      </c>
      <c r="H33" s="4" t="s">
        <v>206</v>
      </c>
      <c r="I33" s="4" t="s">
        <v>196</v>
      </c>
      <c r="J33" s="27"/>
    </row>
    <row r="34" spans="1:10" s="2" customFormat="1" ht="12.75" customHeight="1">
      <c r="A34" s="4"/>
      <c r="B34" s="4"/>
      <c r="C34" s="4"/>
      <c r="D34" s="4"/>
      <c r="E34" s="4"/>
      <c r="F34" s="5"/>
      <c r="G34" s="4"/>
      <c r="H34" s="4"/>
      <c r="I34" s="4"/>
    </row>
    <row r="35" spans="1:10" s="2" customFormat="1" ht="12.75" customHeight="1">
      <c r="A35" s="23" t="s">
        <v>51</v>
      </c>
      <c r="B35" s="4" t="s">
        <v>59</v>
      </c>
      <c r="C35" s="1" t="s">
        <v>59</v>
      </c>
      <c r="D35" s="1" t="s">
        <v>59</v>
      </c>
      <c r="E35" s="9" t="s">
        <v>59</v>
      </c>
      <c r="F35" s="29" t="s">
        <v>59</v>
      </c>
      <c r="G35" s="1" t="s">
        <v>59</v>
      </c>
      <c r="H35" s="4" t="s">
        <v>196</v>
      </c>
      <c r="I35" s="4" t="s">
        <v>101</v>
      </c>
    </row>
    <row r="36" spans="1:10" s="2" customFormat="1" ht="12.75" customHeight="1">
      <c r="A36" s="23" t="s">
        <v>51</v>
      </c>
      <c r="B36" s="1">
        <v>5021</v>
      </c>
      <c r="C36" s="1">
        <v>5</v>
      </c>
      <c r="D36" s="1" t="s">
        <v>15</v>
      </c>
      <c r="E36" s="9">
        <v>44115</v>
      </c>
      <c r="F36" s="221">
        <v>0.54166666666666663</v>
      </c>
      <c r="G36" s="230" t="s">
        <v>414</v>
      </c>
      <c r="H36" s="4" t="s">
        <v>44</v>
      </c>
      <c r="I36" s="4" t="s">
        <v>206</v>
      </c>
    </row>
    <row r="37" spans="1:10" s="2" customFormat="1" ht="12.75" customHeight="1">
      <c r="A37" s="23" t="s">
        <v>51</v>
      </c>
      <c r="B37" s="1">
        <v>5022</v>
      </c>
      <c r="C37" s="1">
        <v>5</v>
      </c>
      <c r="D37" s="234" t="s">
        <v>59</v>
      </c>
      <c r="E37" s="235" t="s">
        <v>59</v>
      </c>
      <c r="F37" s="236" t="s">
        <v>59</v>
      </c>
      <c r="G37" s="234" t="s">
        <v>59</v>
      </c>
      <c r="H37" s="4" t="s">
        <v>208</v>
      </c>
      <c r="I37" s="4" t="s">
        <v>209</v>
      </c>
      <c r="J37" s="233" t="s">
        <v>471</v>
      </c>
    </row>
    <row r="38" spans="1:10" s="2" customFormat="1" ht="12.75" customHeight="1">
      <c r="A38" s="23" t="s">
        <v>51</v>
      </c>
      <c r="B38" s="1">
        <v>5023</v>
      </c>
      <c r="C38" s="1">
        <v>5</v>
      </c>
      <c r="D38" s="1" t="s">
        <v>15</v>
      </c>
      <c r="E38" s="9">
        <v>44115</v>
      </c>
      <c r="F38" s="221">
        <v>0.45833333333333331</v>
      </c>
      <c r="G38" s="4" t="s">
        <v>215</v>
      </c>
      <c r="H38" s="4" t="s">
        <v>207</v>
      </c>
      <c r="I38" s="4" t="s">
        <v>17</v>
      </c>
    </row>
    <row r="39" spans="1:10" s="2" customFormat="1" ht="12.75" customHeight="1">
      <c r="A39" s="23" t="s">
        <v>51</v>
      </c>
      <c r="B39" s="1">
        <v>5024</v>
      </c>
      <c r="C39" s="1">
        <v>5</v>
      </c>
      <c r="D39" s="1" t="s">
        <v>15</v>
      </c>
      <c r="E39" s="9">
        <v>44115</v>
      </c>
      <c r="F39" s="221">
        <v>0.45833333333333331</v>
      </c>
      <c r="G39" s="4" t="s">
        <v>104</v>
      </c>
      <c r="H39" s="4" t="s">
        <v>45</v>
      </c>
      <c r="I39" s="4" t="s">
        <v>143</v>
      </c>
    </row>
    <row r="40" spans="1:10" s="2" customFormat="1" ht="12.75" customHeight="1">
      <c r="A40" s="23" t="s">
        <v>51</v>
      </c>
      <c r="B40" s="1">
        <v>5025</v>
      </c>
      <c r="C40" s="1">
        <v>5</v>
      </c>
      <c r="D40" s="1" t="s">
        <v>15</v>
      </c>
      <c r="E40" s="9">
        <v>44115</v>
      </c>
      <c r="F40" s="221">
        <v>0.625</v>
      </c>
      <c r="G40" s="4" t="s">
        <v>102</v>
      </c>
      <c r="H40" s="232" t="s">
        <v>158</v>
      </c>
      <c r="I40" s="4" t="s">
        <v>201</v>
      </c>
    </row>
    <row r="41" spans="1:10" s="2" customFormat="1" ht="12.75" customHeight="1">
      <c r="A41" s="4"/>
      <c r="B41" s="4"/>
      <c r="C41" s="4"/>
      <c r="D41" s="4"/>
      <c r="E41" s="4"/>
      <c r="F41" s="5"/>
      <c r="G41" s="4"/>
      <c r="H41" s="4"/>
      <c r="I41" s="4"/>
    </row>
    <row r="42" spans="1:10" s="2" customFormat="1" ht="12.75" customHeight="1">
      <c r="A42" s="23" t="s">
        <v>51</v>
      </c>
      <c r="B42" s="4" t="s">
        <v>59</v>
      </c>
      <c r="C42" s="1" t="s">
        <v>59</v>
      </c>
      <c r="D42" s="1" t="s">
        <v>59</v>
      </c>
      <c r="E42" s="9" t="s">
        <v>59</v>
      </c>
      <c r="F42" s="29" t="s">
        <v>59</v>
      </c>
      <c r="G42" s="1" t="s">
        <v>59</v>
      </c>
      <c r="H42" s="4" t="s">
        <v>101</v>
      </c>
      <c r="I42" s="4" t="s">
        <v>201</v>
      </c>
    </row>
    <row r="43" spans="1:10" s="2" customFormat="1" ht="12.75" customHeight="1">
      <c r="A43" s="23" t="s">
        <v>51</v>
      </c>
      <c r="B43" s="1">
        <v>5026</v>
      </c>
      <c r="C43" s="1">
        <v>6</v>
      </c>
      <c r="D43" s="228" t="s">
        <v>379</v>
      </c>
      <c r="E43" s="229">
        <v>44119</v>
      </c>
      <c r="F43" s="237">
        <v>0.77083333333333337</v>
      </c>
      <c r="G43" s="4" t="s">
        <v>150</v>
      </c>
      <c r="H43" s="4" t="s">
        <v>143</v>
      </c>
      <c r="I43" s="232" t="s">
        <v>158</v>
      </c>
      <c r="J43" s="225" t="s">
        <v>485</v>
      </c>
    </row>
    <row r="44" spans="1:10" s="2" customFormat="1" ht="12.75" customHeight="1">
      <c r="A44" s="23" t="s">
        <v>51</v>
      </c>
      <c r="B44" s="1">
        <v>5027</v>
      </c>
      <c r="C44" s="1">
        <v>6</v>
      </c>
      <c r="D44" s="1" t="s">
        <v>15</v>
      </c>
      <c r="E44" s="9">
        <v>44122</v>
      </c>
      <c r="F44" s="221">
        <v>0.625</v>
      </c>
      <c r="G44" s="4" t="s">
        <v>105</v>
      </c>
      <c r="H44" s="4" t="s">
        <v>17</v>
      </c>
      <c r="I44" s="4" t="s">
        <v>45</v>
      </c>
    </row>
    <row r="45" spans="1:10" s="2" customFormat="1" ht="12.75" customHeight="1">
      <c r="A45" s="23" t="s">
        <v>51</v>
      </c>
      <c r="B45" s="1">
        <v>5028</v>
      </c>
      <c r="C45" s="1">
        <v>6</v>
      </c>
      <c r="D45" s="234" t="s">
        <v>59</v>
      </c>
      <c r="E45" s="235" t="s">
        <v>59</v>
      </c>
      <c r="F45" s="236" t="s">
        <v>59</v>
      </c>
      <c r="G45" s="234" t="s">
        <v>59</v>
      </c>
      <c r="H45" s="4" t="s">
        <v>209</v>
      </c>
      <c r="I45" s="4" t="s">
        <v>207</v>
      </c>
      <c r="J45" s="233" t="s">
        <v>471</v>
      </c>
    </row>
    <row r="46" spans="1:10" s="2" customFormat="1" ht="12.75" customHeight="1">
      <c r="A46" s="23" t="s">
        <v>51</v>
      </c>
      <c r="B46" s="1">
        <v>5029</v>
      </c>
      <c r="C46" s="1">
        <v>6</v>
      </c>
      <c r="D46" s="1" t="s">
        <v>15</v>
      </c>
      <c r="E46" s="9">
        <v>44122</v>
      </c>
      <c r="F46" s="221">
        <v>0.58333333333333337</v>
      </c>
      <c r="G46" s="4" t="s">
        <v>214</v>
      </c>
      <c r="H46" s="4" t="s">
        <v>206</v>
      </c>
      <c r="I46" s="4" t="s">
        <v>208</v>
      </c>
    </row>
    <row r="47" spans="1:10" s="2" customFormat="1" ht="12.75" customHeight="1">
      <c r="A47" s="23" t="s">
        <v>51</v>
      </c>
      <c r="B47" s="1">
        <v>5030</v>
      </c>
      <c r="C47" s="1">
        <v>6</v>
      </c>
      <c r="D47" s="1" t="s">
        <v>15</v>
      </c>
      <c r="E47" s="9">
        <v>44122</v>
      </c>
      <c r="F47" s="221">
        <v>0.52083333333333337</v>
      </c>
      <c r="G47" s="4" t="s">
        <v>195</v>
      </c>
      <c r="H47" s="4" t="s">
        <v>196</v>
      </c>
      <c r="I47" s="4" t="s">
        <v>44</v>
      </c>
    </row>
    <row r="48" spans="1:10" s="2" customFormat="1" ht="12.75" customHeight="1">
      <c r="A48" s="4"/>
      <c r="B48" s="4"/>
      <c r="C48" s="4"/>
      <c r="D48" s="4"/>
      <c r="E48" s="4"/>
      <c r="F48" s="5"/>
      <c r="G48" s="4"/>
      <c r="H48" s="4"/>
      <c r="I48" s="4"/>
    </row>
    <row r="49" spans="1:11" s="2" customFormat="1" ht="12.75" customHeight="1">
      <c r="A49" s="23" t="s">
        <v>51</v>
      </c>
      <c r="B49" s="4" t="s">
        <v>59</v>
      </c>
      <c r="C49" s="1" t="s">
        <v>59</v>
      </c>
      <c r="D49" s="1" t="s">
        <v>59</v>
      </c>
      <c r="E49" s="9" t="s">
        <v>59</v>
      </c>
      <c r="F49" s="29" t="s">
        <v>59</v>
      </c>
      <c r="G49" s="1" t="s">
        <v>59</v>
      </c>
      <c r="H49" s="4" t="s">
        <v>44</v>
      </c>
      <c r="I49" s="4" t="s">
        <v>101</v>
      </c>
    </row>
    <row r="50" spans="1:11" s="2" customFormat="1" ht="12.75" customHeight="1">
      <c r="A50" s="23" t="s">
        <v>51</v>
      </c>
      <c r="B50" s="1">
        <v>5031</v>
      </c>
      <c r="C50" s="1">
        <v>7</v>
      </c>
      <c r="D50" s="1" t="s">
        <v>15</v>
      </c>
      <c r="E50" s="9">
        <v>44129</v>
      </c>
      <c r="F50" s="221">
        <v>0.625</v>
      </c>
      <c r="G50" s="4" t="s">
        <v>216</v>
      </c>
      <c r="H50" s="4" t="s">
        <v>208</v>
      </c>
      <c r="I50" s="4" t="s">
        <v>196</v>
      </c>
    </row>
    <row r="51" spans="1:11" s="2" customFormat="1" ht="12.75" customHeight="1">
      <c r="A51" s="23" t="s">
        <v>51</v>
      </c>
      <c r="B51" s="1">
        <v>5032</v>
      </c>
      <c r="C51" s="1">
        <v>7</v>
      </c>
      <c r="D51" s="228" t="s">
        <v>15</v>
      </c>
      <c r="E51" s="229">
        <v>44311</v>
      </c>
      <c r="F51" s="221">
        <v>0.45833333333333331</v>
      </c>
      <c r="G51" s="4" t="s">
        <v>215</v>
      </c>
      <c r="H51" s="4" t="s">
        <v>207</v>
      </c>
      <c r="I51" s="4" t="s">
        <v>206</v>
      </c>
      <c r="J51" s="225" t="s">
        <v>423</v>
      </c>
    </row>
    <row r="52" spans="1:11" s="2" customFormat="1" ht="12.75" customHeight="1">
      <c r="A52" s="23" t="s">
        <v>51</v>
      </c>
      <c r="B52" s="1">
        <v>5033</v>
      </c>
      <c r="C52" s="1">
        <v>7</v>
      </c>
      <c r="D52" s="234" t="s">
        <v>59</v>
      </c>
      <c r="E52" s="235" t="s">
        <v>59</v>
      </c>
      <c r="F52" s="236" t="s">
        <v>59</v>
      </c>
      <c r="G52" s="234" t="s">
        <v>59</v>
      </c>
      <c r="H52" s="4" t="s">
        <v>45</v>
      </c>
      <c r="I52" s="4" t="s">
        <v>209</v>
      </c>
      <c r="J52" s="233" t="s">
        <v>471</v>
      </c>
    </row>
    <row r="53" spans="1:11" s="2" customFormat="1" ht="12.75" customHeight="1">
      <c r="A53" s="23" t="s">
        <v>51</v>
      </c>
      <c r="B53" s="1">
        <v>5034</v>
      </c>
      <c r="C53" s="1">
        <v>7</v>
      </c>
      <c r="D53" s="1" t="s">
        <v>15</v>
      </c>
      <c r="E53" s="9">
        <v>44129</v>
      </c>
      <c r="F53" s="221">
        <v>0.625</v>
      </c>
      <c r="G53" s="4" t="s">
        <v>102</v>
      </c>
      <c r="H53" s="232" t="s">
        <v>158</v>
      </c>
      <c r="I53" s="4" t="s">
        <v>17</v>
      </c>
      <c r="J53" s="225" t="s">
        <v>467</v>
      </c>
    </row>
    <row r="54" spans="1:11" s="2" customFormat="1" ht="12.75" customHeight="1">
      <c r="A54" s="23" t="s">
        <v>51</v>
      </c>
      <c r="B54" s="1">
        <v>5035</v>
      </c>
      <c r="C54" s="1">
        <v>7</v>
      </c>
      <c r="D54" s="1" t="s">
        <v>15</v>
      </c>
      <c r="E54" s="9">
        <v>44129</v>
      </c>
      <c r="F54" s="221">
        <v>0.5</v>
      </c>
      <c r="G54" s="4" t="s">
        <v>103</v>
      </c>
      <c r="H54" s="4" t="s">
        <v>201</v>
      </c>
      <c r="I54" s="4" t="s">
        <v>143</v>
      </c>
    </row>
    <row r="55" spans="1:11" s="2" customFormat="1" ht="12.75" customHeight="1">
      <c r="A55" s="4"/>
      <c r="B55" s="4"/>
      <c r="C55" s="4"/>
      <c r="D55" s="4"/>
      <c r="E55" s="4"/>
      <c r="F55" s="5"/>
      <c r="G55" s="4"/>
      <c r="H55" s="4"/>
      <c r="I55" s="4"/>
    </row>
    <row r="56" spans="1:11" s="2" customFormat="1" ht="12.75" customHeight="1">
      <c r="A56" s="23" t="s">
        <v>51</v>
      </c>
      <c r="B56" s="4" t="s">
        <v>59</v>
      </c>
      <c r="C56" s="1" t="s">
        <v>59</v>
      </c>
      <c r="D56" s="1" t="s">
        <v>59</v>
      </c>
      <c r="E56" s="9" t="s">
        <v>59</v>
      </c>
      <c r="F56" s="29" t="s">
        <v>59</v>
      </c>
      <c r="G56" s="1" t="s">
        <v>59</v>
      </c>
      <c r="H56" s="4" t="s">
        <v>101</v>
      </c>
      <c r="I56" s="4" t="s">
        <v>143</v>
      </c>
    </row>
    <row r="57" spans="1:11" s="2" customFormat="1" ht="12.75" customHeight="1">
      <c r="A57" s="23" t="s">
        <v>51</v>
      </c>
      <c r="B57" s="1">
        <v>5036</v>
      </c>
      <c r="C57" s="1">
        <v>8</v>
      </c>
      <c r="D57" s="1" t="s">
        <v>15</v>
      </c>
      <c r="E57" s="9">
        <v>44143</v>
      </c>
      <c r="F57" s="221">
        <v>0.625</v>
      </c>
      <c r="G57" s="4" t="s">
        <v>105</v>
      </c>
      <c r="H57" s="4" t="s">
        <v>17</v>
      </c>
      <c r="I57" s="4" t="s">
        <v>201</v>
      </c>
    </row>
    <row r="58" spans="1:11" s="2" customFormat="1" ht="12.75" customHeight="1">
      <c r="A58" s="23" t="s">
        <v>51</v>
      </c>
      <c r="B58" s="1">
        <v>5037</v>
      </c>
      <c r="C58" s="1">
        <v>8</v>
      </c>
      <c r="D58" s="234" t="s">
        <v>59</v>
      </c>
      <c r="E58" s="235" t="s">
        <v>59</v>
      </c>
      <c r="F58" s="236" t="s">
        <v>59</v>
      </c>
      <c r="G58" s="234" t="s">
        <v>59</v>
      </c>
      <c r="H58" s="4" t="s">
        <v>209</v>
      </c>
      <c r="I58" s="232" t="s">
        <v>158</v>
      </c>
      <c r="J58" s="233" t="s">
        <v>471</v>
      </c>
    </row>
    <row r="59" spans="1:11" s="2" customFormat="1" ht="12.75" customHeight="1">
      <c r="A59" s="23" t="s">
        <v>51</v>
      </c>
      <c r="B59" s="1">
        <v>5038</v>
      </c>
      <c r="C59" s="1">
        <v>8</v>
      </c>
      <c r="D59" s="1" t="s">
        <v>15</v>
      </c>
      <c r="E59" s="9">
        <v>44143</v>
      </c>
      <c r="F59" s="221">
        <v>0.58333333333333337</v>
      </c>
      <c r="G59" s="4" t="s">
        <v>214</v>
      </c>
      <c r="H59" s="4" t="s">
        <v>206</v>
      </c>
      <c r="I59" s="4" t="s">
        <v>45</v>
      </c>
    </row>
    <row r="60" spans="1:11" s="2" customFormat="1" ht="12.75" customHeight="1">
      <c r="A60" s="23" t="s">
        <v>51</v>
      </c>
      <c r="B60" s="1">
        <v>5039</v>
      </c>
      <c r="C60" s="1">
        <v>8</v>
      </c>
      <c r="D60" s="1" t="s">
        <v>15</v>
      </c>
      <c r="E60" s="9">
        <v>44143</v>
      </c>
      <c r="F60" s="221">
        <v>0.52083333333333337</v>
      </c>
      <c r="G60" s="4" t="s">
        <v>195</v>
      </c>
      <c r="H60" s="4" t="s">
        <v>196</v>
      </c>
      <c r="I60" s="4" t="s">
        <v>207</v>
      </c>
    </row>
    <row r="61" spans="1:11" s="2" customFormat="1" ht="12.75" customHeight="1">
      <c r="A61" s="23" t="s">
        <v>51</v>
      </c>
      <c r="B61" s="1">
        <v>5040</v>
      </c>
      <c r="C61" s="1">
        <v>8</v>
      </c>
      <c r="D61" s="1" t="s">
        <v>15</v>
      </c>
      <c r="E61" s="9">
        <v>44143</v>
      </c>
      <c r="F61" s="221">
        <v>0.54166666666666663</v>
      </c>
      <c r="G61" s="230" t="s">
        <v>414</v>
      </c>
      <c r="H61" s="4" t="s">
        <v>44</v>
      </c>
      <c r="I61" s="4" t="s">
        <v>208</v>
      </c>
    </row>
    <row r="62" spans="1:11" s="2" customFormat="1" ht="12.75" customHeight="1">
      <c r="A62" s="4"/>
      <c r="B62" s="4"/>
      <c r="C62" s="4"/>
      <c r="D62" s="4"/>
      <c r="E62" s="4"/>
      <c r="F62" s="5"/>
      <c r="G62" s="4"/>
      <c r="H62" s="4"/>
      <c r="I62" s="4"/>
    </row>
    <row r="63" spans="1:11" s="2" customFormat="1" ht="12.75" customHeight="1">
      <c r="A63" s="23" t="s">
        <v>51</v>
      </c>
      <c r="B63" s="4" t="s">
        <v>59</v>
      </c>
      <c r="C63" s="1" t="s">
        <v>59</v>
      </c>
      <c r="D63" s="1" t="s">
        <v>59</v>
      </c>
      <c r="E63" s="9" t="s">
        <v>59</v>
      </c>
      <c r="F63" s="29" t="s">
        <v>59</v>
      </c>
      <c r="G63" s="1" t="s">
        <v>59</v>
      </c>
      <c r="H63" s="4" t="s">
        <v>208</v>
      </c>
      <c r="I63" s="4" t="s">
        <v>101</v>
      </c>
    </row>
    <row r="64" spans="1:11" s="2" customFormat="1" ht="12.75" customHeight="1">
      <c r="A64" s="23" t="s">
        <v>51</v>
      </c>
      <c r="B64" s="1">
        <v>5041</v>
      </c>
      <c r="C64" s="1">
        <v>9</v>
      </c>
      <c r="D64" s="1" t="s">
        <v>15</v>
      </c>
      <c r="E64" s="9">
        <v>44150</v>
      </c>
      <c r="F64" s="221">
        <v>0.45833333333333331</v>
      </c>
      <c r="G64" s="4" t="s">
        <v>215</v>
      </c>
      <c r="H64" s="4" t="s">
        <v>207</v>
      </c>
      <c r="I64" s="4" t="s">
        <v>44</v>
      </c>
      <c r="K64" s="30"/>
    </row>
    <row r="65" spans="1:11" s="2" customFormat="1" ht="12.75" customHeight="1">
      <c r="A65" s="23" t="s">
        <v>51</v>
      </c>
      <c r="B65" s="1">
        <v>5042</v>
      </c>
      <c r="C65" s="1">
        <v>9</v>
      </c>
      <c r="D65" s="1" t="s">
        <v>15</v>
      </c>
      <c r="E65" s="9">
        <v>44150</v>
      </c>
      <c r="F65" s="221">
        <v>0.5625</v>
      </c>
      <c r="G65" s="4" t="s">
        <v>104</v>
      </c>
      <c r="H65" s="4" t="s">
        <v>45</v>
      </c>
      <c r="I65" s="4" t="s">
        <v>196</v>
      </c>
      <c r="K65" s="30"/>
    </row>
    <row r="66" spans="1:11" s="2" customFormat="1" ht="12.75" customHeight="1">
      <c r="A66" s="23" t="s">
        <v>51</v>
      </c>
      <c r="B66" s="1">
        <v>5043</v>
      </c>
      <c r="C66" s="1">
        <v>9</v>
      </c>
      <c r="D66" s="1" t="s">
        <v>15</v>
      </c>
      <c r="E66" s="9">
        <v>44150</v>
      </c>
      <c r="F66" s="221">
        <v>0.625</v>
      </c>
      <c r="G66" s="4" t="s">
        <v>102</v>
      </c>
      <c r="H66" s="232" t="s">
        <v>158</v>
      </c>
      <c r="I66" s="4" t="s">
        <v>206</v>
      </c>
      <c r="K66" s="30"/>
    </row>
    <row r="67" spans="1:11" s="2" customFormat="1" ht="12.75" customHeight="1">
      <c r="A67" s="23" t="s">
        <v>51</v>
      </c>
      <c r="B67" s="1">
        <v>5044</v>
      </c>
      <c r="C67" s="1">
        <v>9</v>
      </c>
      <c r="D67" s="234" t="s">
        <v>59</v>
      </c>
      <c r="E67" s="235" t="s">
        <v>59</v>
      </c>
      <c r="F67" s="236" t="s">
        <v>59</v>
      </c>
      <c r="G67" s="234" t="s">
        <v>59</v>
      </c>
      <c r="H67" s="4" t="s">
        <v>201</v>
      </c>
      <c r="I67" s="4" t="s">
        <v>209</v>
      </c>
      <c r="J67" s="233" t="s">
        <v>471</v>
      </c>
      <c r="K67" s="30"/>
    </row>
    <row r="68" spans="1:11" s="2" customFormat="1" ht="12.75" customHeight="1">
      <c r="A68" s="23" t="s">
        <v>51</v>
      </c>
      <c r="B68" s="1">
        <v>5045</v>
      </c>
      <c r="C68" s="1">
        <v>9</v>
      </c>
      <c r="D68" s="1" t="s">
        <v>15</v>
      </c>
      <c r="E68" s="9">
        <v>44150</v>
      </c>
      <c r="F68" s="221">
        <v>0.66666666666666663</v>
      </c>
      <c r="G68" s="4" t="s">
        <v>150</v>
      </c>
      <c r="H68" s="4" t="s">
        <v>143</v>
      </c>
      <c r="I68" s="4" t="s">
        <v>17</v>
      </c>
      <c r="K68" s="30"/>
    </row>
    <row r="69" spans="1:11" s="2" customFormat="1" ht="12.75" customHeight="1">
      <c r="A69" s="4"/>
      <c r="B69" s="4"/>
      <c r="C69" s="4"/>
      <c r="D69" s="4"/>
      <c r="E69" s="4"/>
      <c r="F69" s="5"/>
      <c r="G69" s="4"/>
      <c r="H69" s="4"/>
      <c r="I69" s="4"/>
    </row>
    <row r="70" spans="1:11" s="2" customFormat="1" ht="12.75" customHeight="1">
      <c r="A70" s="23" t="s">
        <v>51</v>
      </c>
      <c r="B70" s="4" t="s">
        <v>59</v>
      </c>
      <c r="C70" s="1" t="s">
        <v>59</v>
      </c>
      <c r="D70" s="1" t="s">
        <v>59</v>
      </c>
      <c r="E70" s="9" t="s">
        <v>59</v>
      </c>
      <c r="F70" s="29" t="s">
        <v>59</v>
      </c>
      <c r="G70" s="1" t="s">
        <v>59</v>
      </c>
      <c r="H70" s="4" t="s">
        <v>101</v>
      </c>
      <c r="I70" s="4" t="s">
        <v>17</v>
      </c>
    </row>
    <row r="71" spans="1:11" s="2" customFormat="1" ht="12.75" customHeight="1">
      <c r="A71" s="23" t="s">
        <v>51</v>
      </c>
      <c r="B71" s="1">
        <v>5046</v>
      </c>
      <c r="C71" s="1">
        <v>10</v>
      </c>
      <c r="D71" s="234" t="s">
        <v>59</v>
      </c>
      <c r="E71" s="235" t="s">
        <v>59</v>
      </c>
      <c r="F71" s="236" t="s">
        <v>59</v>
      </c>
      <c r="G71" s="234" t="s">
        <v>59</v>
      </c>
      <c r="H71" s="4" t="s">
        <v>209</v>
      </c>
      <c r="I71" s="4" t="s">
        <v>143</v>
      </c>
      <c r="J71" s="233" t="s">
        <v>471</v>
      </c>
    </row>
    <row r="72" spans="1:11" s="2" customFormat="1" ht="12.75" customHeight="1">
      <c r="A72" s="23" t="s">
        <v>51</v>
      </c>
      <c r="B72" s="1">
        <v>5047</v>
      </c>
      <c r="C72" s="1">
        <v>10</v>
      </c>
      <c r="D72" s="1" t="s">
        <v>15</v>
      </c>
      <c r="E72" s="9">
        <v>44157</v>
      </c>
      <c r="F72" s="221">
        <v>0.58333333333333337</v>
      </c>
      <c r="G72" s="4" t="s">
        <v>214</v>
      </c>
      <c r="H72" s="4" t="s">
        <v>206</v>
      </c>
      <c r="I72" s="4" t="s">
        <v>201</v>
      </c>
    </row>
    <row r="73" spans="1:11" s="2" customFormat="1" ht="12.75" customHeight="1">
      <c r="A73" s="23" t="s">
        <v>51</v>
      </c>
      <c r="B73" s="1">
        <v>5048</v>
      </c>
      <c r="C73" s="1">
        <v>10</v>
      </c>
      <c r="D73" s="1" t="s">
        <v>15</v>
      </c>
      <c r="E73" s="9">
        <v>44157</v>
      </c>
      <c r="F73" s="221">
        <v>0.52083333333333337</v>
      </c>
      <c r="G73" s="4" t="s">
        <v>195</v>
      </c>
      <c r="H73" s="4" t="s">
        <v>196</v>
      </c>
      <c r="I73" s="232" t="s">
        <v>158</v>
      </c>
    </row>
    <row r="74" spans="1:11" s="2" customFormat="1" ht="12.75" customHeight="1">
      <c r="A74" s="23" t="s">
        <v>51</v>
      </c>
      <c r="B74" s="1">
        <v>5049</v>
      </c>
      <c r="C74" s="1">
        <v>10</v>
      </c>
      <c r="D74" s="1" t="s">
        <v>15</v>
      </c>
      <c r="E74" s="9">
        <v>44157</v>
      </c>
      <c r="F74" s="221">
        <v>0.54166666666666663</v>
      </c>
      <c r="G74" s="230" t="s">
        <v>414</v>
      </c>
      <c r="H74" s="4" t="s">
        <v>44</v>
      </c>
      <c r="I74" s="4" t="s">
        <v>45</v>
      </c>
    </row>
    <row r="75" spans="1:11" s="2" customFormat="1" ht="12.75" customHeight="1">
      <c r="A75" s="23" t="s">
        <v>51</v>
      </c>
      <c r="B75" s="1">
        <v>5050</v>
      </c>
      <c r="C75" s="1">
        <v>10</v>
      </c>
      <c r="D75" s="1" t="s">
        <v>15</v>
      </c>
      <c r="E75" s="9">
        <v>44157</v>
      </c>
      <c r="F75" s="221">
        <v>0.625</v>
      </c>
      <c r="G75" s="4" t="s">
        <v>216</v>
      </c>
      <c r="H75" s="4" t="s">
        <v>208</v>
      </c>
      <c r="I75" s="4" t="s">
        <v>207</v>
      </c>
    </row>
    <row r="76" spans="1:11" s="2" customFormat="1" ht="12.75" customHeight="1">
      <c r="A76" s="4"/>
      <c r="B76" s="4"/>
      <c r="C76" s="4"/>
      <c r="D76" s="4"/>
      <c r="E76" s="4"/>
      <c r="F76" s="5"/>
      <c r="G76" s="4"/>
      <c r="H76" s="4"/>
      <c r="I76" s="4"/>
    </row>
    <row r="77" spans="1:11" s="2" customFormat="1" ht="12.75" customHeight="1">
      <c r="A77" s="23" t="s">
        <v>51</v>
      </c>
      <c r="B77" s="4" t="s">
        <v>59</v>
      </c>
      <c r="C77" s="1" t="s">
        <v>59</v>
      </c>
      <c r="D77" s="1" t="s">
        <v>59</v>
      </c>
      <c r="E77" s="9" t="s">
        <v>59</v>
      </c>
      <c r="F77" s="29" t="s">
        <v>59</v>
      </c>
      <c r="G77" s="1" t="s">
        <v>59</v>
      </c>
      <c r="H77" s="4" t="s">
        <v>207</v>
      </c>
      <c r="I77" s="4" t="s">
        <v>101</v>
      </c>
    </row>
    <row r="78" spans="1:11" s="2" customFormat="1" ht="12.75" customHeight="1">
      <c r="A78" s="23" t="s">
        <v>51</v>
      </c>
      <c r="B78" s="1">
        <v>5051</v>
      </c>
      <c r="C78" s="1">
        <v>11</v>
      </c>
      <c r="D78" s="1" t="s">
        <v>15</v>
      </c>
      <c r="E78" s="9">
        <v>44164</v>
      </c>
      <c r="F78" s="221">
        <v>0.45833333333333331</v>
      </c>
      <c r="G78" s="4" t="s">
        <v>104</v>
      </c>
      <c r="H78" s="4" t="s">
        <v>45</v>
      </c>
      <c r="I78" s="4" t="s">
        <v>208</v>
      </c>
    </row>
    <row r="79" spans="1:11" s="2" customFormat="1" ht="12.75" customHeight="1">
      <c r="A79" s="23" t="s">
        <v>51</v>
      </c>
      <c r="B79" s="1">
        <v>5052</v>
      </c>
      <c r="C79" s="1">
        <v>11</v>
      </c>
      <c r="D79" s="1" t="s">
        <v>15</v>
      </c>
      <c r="E79" s="9">
        <v>44164</v>
      </c>
      <c r="F79" s="221">
        <v>0.625</v>
      </c>
      <c r="G79" s="4" t="s">
        <v>102</v>
      </c>
      <c r="H79" s="232" t="s">
        <v>158</v>
      </c>
      <c r="I79" s="4" t="s">
        <v>44</v>
      </c>
    </row>
    <row r="80" spans="1:11" s="2" customFormat="1" ht="12.75" customHeight="1">
      <c r="A80" s="23" t="s">
        <v>51</v>
      </c>
      <c r="B80" s="1">
        <v>5053</v>
      </c>
      <c r="C80" s="1">
        <v>11</v>
      </c>
      <c r="D80" s="1" t="s">
        <v>15</v>
      </c>
      <c r="E80" s="9">
        <v>44164</v>
      </c>
      <c r="F80" s="221">
        <v>0.5</v>
      </c>
      <c r="G80" s="4" t="s">
        <v>103</v>
      </c>
      <c r="H80" s="4" t="s">
        <v>201</v>
      </c>
      <c r="I80" s="4" t="s">
        <v>196</v>
      </c>
    </row>
    <row r="81" spans="1:22" s="2" customFormat="1" ht="12.75" customHeight="1">
      <c r="A81" s="23" t="s">
        <v>51</v>
      </c>
      <c r="B81" s="1">
        <v>5054</v>
      </c>
      <c r="C81" s="1">
        <v>11</v>
      </c>
      <c r="D81" s="1" t="s">
        <v>15</v>
      </c>
      <c r="E81" s="9">
        <v>44164</v>
      </c>
      <c r="F81" s="221">
        <v>0.66666666666666663</v>
      </c>
      <c r="G81" s="4" t="s">
        <v>150</v>
      </c>
      <c r="H81" s="4" t="s">
        <v>143</v>
      </c>
      <c r="I81" s="4" t="s">
        <v>206</v>
      </c>
    </row>
    <row r="82" spans="1:22" s="2" customFormat="1" ht="12.75" customHeight="1">
      <c r="A82" s="23" t="s">
        <v>51</v>
      </c>
      <c r="B82" s="1">
        <v>5055</v>
      </c>
      <c r="C82" s="1">
        <v>11</v>
      </c>
      <c r="D82" s="234" t="s">
        <v>59</v>
      </c>
      <c r="E82" s="235" t="s">
        <v>59</v>
      </c>
      <c r="F82" s="236" t="s">
        <v>59</v>
      </c>
      <c r="G82" s="234" t="s">
        <v>59</v>
      </c>
      <c r="H82" s="4" t="s">
        <v>17</v>
      </c>
      <c r="I82" s="4" t="s">
        <v>209</v>
      </c>
      <c r="J82" s="233" t="s">
        <v>471</v>
      </c>
    </row>
    <row r="83" spans="1:22" s="28" customFormat="1" ht="12.75" customHeight="1">
      <c r="A83" s="25"/>
      <c r="B83" s="25"/>
      <c r="C83" s="25"/>
      <c r="D83" s="25"/>
      <c r="E83" s="38"/>
      <c r="G83" s="25"/>
      <c r="H83" s="25"/>
      <c r="I83" s="25"/>
      <c r="J83" s="11"/>
    </row>
    <row r="84" spans="1:22" ht="12.75" customHeight="1">
      <c r="A84" s="31"/>
      <c r="B84" s="31"/>
      <c r="C84" s="31"/>
      <c r="D84" s="31" t="s">
        <v>12</v>
      </c>
      <c r="E84" s="32">
        <v>44170</v>
      </c>
      <c r="F84" s="31"/>
      <c r="G84" s="31" t="s">
        <v>219</v>
      </c>
      <c r="H84" s="31" t="s">
        <v>220</v>
      </c>
      <c r="I84" s="31"/>
      <c r="J84" s="27"/>
      <c r="K84" s="4"/>
    </row>
    <row r="85" spans="1:22" s="28" customFormat="1" ht="12.75" customHeight="1">
      <c r="A85" s="25"/>
      <c r="B85" s="25"/>
      <c r="C85" s="25"/>
      <c r="D85" s="25"/>
      <c r="E85" s="38"/>
      <c r="G85" s="25"/>
      <c r="H85" s="25"/>
      <c r="I85" s="25"/>
      <c r="J85" s="11"/>
    </row>
    <row r="86" spans="1:22" s="2" customFormat="1" ht="12.75" customHeight="1">
      <c r="A86" s="23" t="s">
        <v>51</v>
      </c>
      <c r="B86" s="4" t="s">
        <v>59</v>
      </c>
      <c r="C86" s="1" t="s">
        <v>59</v>
      </c>
      <c r="D86" s="234" t="s">
        <v>59</v>
      </c>
      <c r="E86" s="235" t="s">
        <v>59</v>
      </c>
      <c r="F86" s="236" t="s">
        <v>59</v>
      </c>
      <c r="G86" s="234" t="s">
        <v>59</v>
      </c>
      <c r="H86" s="4" t="s">
        <v>101</v>
      </c>
      <c r="I86" s="4" t="s">
        <v>209</v>
      </c>
      <c r="J86" s="233" t="s">
        <v>471</v>
      </c>
    </row>
    <row r="87" spans="1:22" s="2" customFormat="1" ht="12.75" customHeight="1">
      <c r="A87" s="23" t="s">
        <v>51</v>
      </c>
      <c r="B87" s="1">
        <v>5056</v>
      </c>
      <c r="C87" s="1">
        <v>12</v>
      </c>
      <c r="D87" s="228" t="s">
        <v>12</v>
      </c>
      <c r="E87" s="229">
        <v>44275</v>
      </c>
      <c r="F87" s="221">
        <v>0.58333333333333337</v>
      </c>
      <c r="G87" s="4" t="s">
        <v>105</v>
      </c>
      <c r="H87" s="4" t="s">
        <v>17</v>
      </c>
      <c r="I87" s="4" t="s">
        <v>206</v>
      </c>
      <c r="J87" s="225" t="s">
        <v>410</v>
      </c>
    </row>
    <row r="88" spans="1:22" s="2" customFormat="1" ht="12.75" customHeight="1">
      <c r="A88" s="23" t="s">
        <v>51</v>
      </c>
      <c r="B88" s="1">
        <v>5057</v>
      </c>
      <c r="C88" s="1">
        <v>12</v>
      </c>
      <c r="D88" s="1" t="s">
        <v>15</v>
      </c>
      <c r="E88" s="9">
        <v>44262</v>
      </c>
      <c r="F88" s="221">
        <v>0.66666666666666663</v>
      </c>
      <c r="G88" s="4" t="s">
        <v>150</v>
      </c>
      <c r="H88" s="4" t="s">
        <v>143</v>
      </c>
      <c r="I88" s="4" t="s">
        <v>196</v>
      </c>
    </row>
    <row r="89" spans="1:22" s="2" customFormat="1" ht="12.75" customHeight="1">
      <c r="A89" s="23" t="s">
        <v>51</v>
      </c>
      <c r="B89" s="1">
        <v>5058</v>
      </c>
      <c r="C89" s="1">
        <v>12</v>
      </c>
      <c r="D89" s="228" t="s">
        <v>15</v>
      </c>
      <c r="E89" s="229">
        <v>44087</v>
      </c>
      <c r="F89" s="221">
        <v>0.5</v>
      </c>
      <c r="G89" s="4" t="s">
        <v>103</v>
      </c>
      <c r="H89" s="4" t="s">
        <v>201</v>
      </c>
      <c r="I89" s="4" t="s">
        <v>44</v>
      </c>
      <c r="J89" s="225" t="s">
        <v>464</v>
      </c>
    </row>
    <row r="90" spans="1:22" s="2" customFormat="1" ht="12.75" customHeight="1">
      <c r="A90" s="23" t="s">
        <v>51</v>
      </c>
      <c r="B90" s="1">
        <v>5059</v>
      </c>
      <c r="C90" s="1">
        <v>12</v>
      </c>
      <c r="D90" s="1" t="s">
        <v>15</v>
      </c>
      <c r="E90" s="9">
        <v>44262</v>
      </c>
      <c r="F90" s="221">
        <v>0.625</v>
      </c>
      <c r="G90" s="4" t="s">
        <v>102</v>
      </c>
      <c r="H90" s="232" t="s">
        <v>158</v>
      </c>
      <c r="I90" s="4" t="s">
        <v>208</v>
      </c>
    </row>
    <row r="91" spans="1:22" s="2" customFormat="1" ht="12.75" customHeight="1">
      <c r="A91" s="23" t="s">
        <v>51</v>
      </c>
      <c r="B91" s="1">
        <v>5060</v>
      </c>
      <c r="C91" s="1">
        <v>12</v>
      </c>
      <c r="D91" s="1" t="s">
        <v>15</v>
      </c>
      <c r="E91" s="9">
        <v>44262</v>
      </c>
      <c r="F91" s="221">
        <v>0.45833333333333331</v>
      </c>
      <c r="G91" s="4" t="s">
        <v>104</v>
      </c>
      <c r="H91" s="4" t="s">
        <v>45</v>
      </c>
      <c r="I91" s="4" t="s">
        <v>207</v>
      </c>
    </row>
    <row r="92" spans="1:22" s="2" customFormat="1" ht="12.75" customHeight="1">
      <c r="A92" s="4"/>
      <c r="B92" s="4"/>
      <c r="C92" s="4"/>
      <c r="D92" s="4"/>
      <c r="E92" s="4"/>
      <c r="F92" s="5"/>
      <c r="G92" s="4"/>
      <c r="H92" s="4"/>
      <c r="I92" s="4"/>
    </row>
    <row r="93" spans="1:22" s="2" customFormat="1" ht="12.75" customHeight="1">
      <c r="A93" s="23" t="s">
        <v>51</v>
      </c>
      <c r="B93" s="4" t="s">
        <v>59</v>
      </c>
      <c r="C93" s="1" t="s">
        <v>59</v>
      </c>
      <c r="D93" s="1" t="s">
        <v>59</v>
      </c>
      <c r="E93" s="9" t="s">
        <v>59</v>
      </c>
      <c r="F93" s="29" t="s">
        <v>59</v>
      </c>
      <c r="G93" s="1" t="s">
        <v>59</v>
      </c>
      <c r="H93" s="4" t="s">
        <v>45</v>
      </c>
      <c r="I93" s="4" t="s">
        <v>101</v>
      </c>
      <c r="L93"/>
      <c r="N93"/>
      <c r="P93"/>
      <c r="R93"/>
      <c r="T93"/>
      <c r="V93"/>
    </row>
    <row r="94" spans="1:22" s="2" customFormat="1" ht="12.75" customHeight="1">
      <c r="A94" s="23" t="s">
        <v>51</v>
      </c>
      <c r="B94" s="1">
        <v>5061</v>
      </c>
      <c r="C94" s="1">
        <v>13</v>
      </c>
      <c r="D94" s="1" t="s">
        <v>15</v>
      </c>
      <c r="E94" s="9">
        <v>44269</v>
      </c>
      <c r="F94" s="221">
        <v>0.45833333333333331</v>
      </c>
      <c r="G94" s="4" t="s">
        <v>215</v>
      </c>
      <c r="H94" s="4" t="s">
        <v>207</v>
      </c>
      <c r="I94" s="232" t="s">
        <v>158</v>
      </c>
      <c r="L94"/>
      <c r="N94"/>
      <c r="P94"/>
      <c r="R94"/>
      <c r="T94"/>
      <c r="V94"/>
    </row>
    <row r="95" spans="1:22" s="2" customFormat="1" ht="12.75" customHeight="1">
      <c r="A95" s="23" t="s">
        <v>51</v>
      </c>
      <c r="B95" s="1">
        <v>5062</v>
      </c>
      <c r="C95" s="1">
        <v>13</v>
      </c>
      <c r="D95" s="1" t="s">
        <v>15</v>
      </c>
      <c r="E95" s="9">
        <v>44269</v>
      </c>
      <c r="F95" s="221">
        <v>0.625</v>
      </c>
      <c r="G95" s="4" t="s">
        <v>216</v>
      </c>
      <c r="H95" s="4" t="s">
        <v>208</v>
      </c>
      <c r="I95" s="4" t="s">
        <v>201</v>
      </c>
    </row>
    <row r="96" spans="1:22" s="2" customFormat="1" ht="12.75" customHeight="1">
      <c r="A96" s="23" t="s">
        <v>51</v>
      </c>
      <c r="B96" s="1">
        <v>5063</v>
      </c>
      <c r="C96" s="1">
        <v>13</v>
      </c>
      <c r="D96" s="1" t="s">
        <v>15</v>
      </c>
      <c r="E96" s="9">
        <v>44269</v>
      </c>
      <c r="F96" s="221">
        <v>0.5625</v>
      </c>
      <c r="G96" s="230" t="s">
        <v>414</v>
      </c>
      <c r="H96" s="4" t="s">
        <v>44</v>
      </c>
      <c r="I96" s="4" t="s">
        <v>143</v>
      </c>
      <c r="J96" s="28"/>
    </row>
    <row r="97" spans="1:10" s="2" customFormat="1" ht="12.75" customHeight="1">
      <c r="A97" s="23" t="s">
        <v>51</v>
      </c>
      <c r="B97" s="1">
        <v>5064</v>
      </c>
      <c r="C97" s="1">
        <v>13</v>
      </c>
      <c r="D97" s="1" t="s">
        <v>15</v>
      </c>
      <c r="E97" s="9">
        <v>44269</v>
      </c>
      <c r="F97" s="221">
        <v>0.54166666666666663</v>
      </c>
      <c r="G97" s="4" t="s">
        <v>195</v>
      </c>
      <c r="H97" s="4" t="s">
        <v>196</v>
      </c>
      <c r="I97" s="4" t="s">
        <v>17</v>
      </c>
      <c r="J97" s="28"/>
    </row>
    <row r="98" spans="1:10" s="2" customFormat="1" ht="12.75" customHeight="1">
      <c r="A98" s="23" t="s">
        <v>51</v>
      </c>
      <c r="B98" s="1">
        <v>5065</v>
      </c>
      <c r="C98" s="1">
        <v>13</v>
      </c>
      <c r="D98" s="234" t="s">
        <v>59</v>
      </c>
      <c r="E98" s="235" t="s">
        <v>59</v>
      </c>
      <c r="F98" s="236" t="s">
        <v>59</v>
      </c>
      <c r="G98" s="234" t="s">
        <v>59</v>
      </c>
      <c r="H98" s="4" t="s">
        <v>206</v>
      </c>
      <c r="I98" s="4" t="s">
        <v>209</v>
      </c>
      <c r="J98" s="233" t="s">
        <v>471</v>
      </c>
    </row>
    <row r="99" spans="1:10" s="2" customFormat="1" ht="12.75" customHeight="1">
      <c r="A99" s="4"/>
      <c r="B99" s="4"/>
      <c r="C99" s="4"/>
      <c r="D99" s="4"/>
      <c r="E99" s="4"/>
      <c r="F99" s="5"/>
      <c r="G99" s="4"/>
      <c r="H99" s="4"/>
      <c r="I99" s="4"/>
      <c r="J99" s="28"/>
    </row>
    <row r="100" spans="1:10" s="2" customFormat="1" ht="12.75" customHeight="1">
      <c r="A100" s="23" t="s">
        <v>51</v>
      </c>
      <c r="B100" s="4" t="s">
        <v>59</v>
      </c>
      <c r="C100" s="1" t="s">
        <v>59</v>
      </c>
      <c r="D100" s="1" t="s">
        <v>59</v>
      </c>
      <c r="E100" s="9" t="s">
        <v>59</v>
      </c>
      <c r="F100" s="29" t="s">
        <v>59</v>
      </c>
      <c r="G100" s="1" t="s">
        <v>59</v>
      </c>
      <c r="H100" s="4" t="s">
        <v>101</v>
      </c>
      <c r="I100" s="4" t="s">
        <v>206</v>
      </c>
      <c r="J100" s="28"/>
    </row>
    <row r="101" spans="1:10" s="2" customFormat="1" ht="12.75" customHeight="1">
      <c r="A101" s="23" t="s">
        <v>51</v>
      </c>
      <c r="B101" s="1">
        <v>5066</v>
      </c>
      <c r="C101" s="1">
        <v>14</v>
      </c>
      <c r="D101" s="234" t="s">
        <v>59</v>
      </c>
      <c r="E101" s="235" t="s">
        <v>59</v>
      </c>
      <c r="F101" s="236" t="s">
        <v>59</v>
      </c>
      <c r="G101" s="234" t="s">
        <v>59</v>
      </c>
      <c r="H101" s="4" t="s">
        <v>209</v>
      </c>
      <c r="I101" s="4" t="s">
        <v>196</v>
      </c>
      <c r="J101" s="233" t="s">
        <v>471</v>
      </c>
    </row>
    <row r="102" spans="1:10" s="2" customFormat="1" ht="12.75" customHeight="1">
      <c r="A102" s="23" t="s">
        <v>51</v>
      </c>
      <c r="B102" s="1">
        <v>5067</v>
      </c>
      <c r="C102" s="1">
        <v>14</v>
      </c>
      <c r="D102" s="228" t="s">
        <v>15</v>
      </c>
      <c r="E102" s="229">
        <v>44101</v>
      </c>
      <c r="F102" s="221">
        <v>0.58333333333333337</v>
      </c>
      <c r="G102" s="4" t="s">
        <v>105</v>
      </c>
      <c r="H102" s="4" t="s">
        <v>17</v>
      </c>
      <c r="I102" s="4" t="s">
        <v>44</v>
      </c>
      <c r="J102" s="225" t="s">
        <v>449</v>
      </c>
    </row>
    <row r="103" spans="1:10" s="2" customFormat="1" ht="12.75" customHeight="1">
      <c r="A103" s="23" t="s">
        <v>51</v>
      </c>
      <c r="B103" s="1">
        <v>5068</v>
      </c>
      <c r="C103" s="1">
        <v>14</v>
      </c>
      <c r="D103" s="1" t="s">
        <v>15</v>
      </c>
      <c r="E103" s="9">
        <v>44276</v>
      </c>
      <c r="F103" s="221">
        <v>0.66666666666666663</v>
      </c>
      <c r="G103" s="4" t="s">
        <v>150</v>
      </c>
      <c r="H103" s="4" t="s">
        <v>143</v>
      </c>
      <c r="I103" s="4" t="s">
        <v>208</v>
      </c>
      <c r="J103" s="26"/>
    </row>
    <row r="104" spans="1:10" s="2" customFormat="1" ht="12.75" customHeight="1">
      <c r="A104" s="23" t="s">
        <v>51</v>
      </c>
      <c r="B104" s="1">
        <v>5069</v>
      </c>
      <c r="C104" s="1">
        <v>14</v>
      </c>
      <c r="D104" s="228" t="s">
        <v>12</v>
      </c>
      <c r="E104" s="229">
        <v>44142</v>
      </c>
      <c r="F104" s="221">
        <v>0.66666666666666663</v>
      </c>
      <c r="G104" s="4" t="s">
        <v>103</v>
      </c>
      <c r="H104" s="4" t="s">
        <v>201</v>
      </c>
      <c r="I104" s="4" t="s">
        <v>207</v>
      </c>
      <c r="J104" s="225" t="s">
        <v>444</v>
      </c>
    </row>
    <row r="105" spans="1:10" s="2" customFormat="1" ht="12.75" customHeight="1">
      <c r="A105" s="23" t="s">
        <v>51</v>
      </c>
      <c r="B105" s="1">
        <v>5070</v>
      </c>
      <c r="C105" s="1">
        <v>14</v>
      </c>
      <c r="D105" s="1" t="s">
        <v>15</v>
      </c>
      <c r="E105" s="9">
        <v>44276</v>
      </c>
      <c r="F105" s="221">
        <v>0.625</v>
      </c>
      <c r="G105" s="4" t="s">
        <v>102</v>
      </c>
      <c r="H105" s="232" t="s">
        <v>158</v>
      </c>
      <c r="I105" s="4" t="s">
        <v>45</v>
      </c>
      <c r="J105" s="11"/>
    </row>
    <row r="106" spans="1:10" s="2" customFormat="1" ht="12.75" customHeight="1">
      <c r="A106" s="4"/>
      <c r="B106" s="4"/>
      <c r="C106" s="4"/>
      <c r="D106" s="4"/>
      <c r="E106" s="4"/>
      <c r="F106" s="5"/>
      <c r="G106" s="4"/>
      <c r="H106" s="4"/>
      <c r="I106" s="4"/>
      <c r="J106" s="11"/>
    </row>
    <row r="107" spans="1:10" s="2" customFormat="1" ht="12.75" customHeight="1">
      <c r="A107" s="23" t="s">
        <v>51</v>
      </c>
      <c r="B107" s="4" t="s">
        <v>59</v>
      </c>
      <c r="C107" s="1" t="s">
        <v>59</v>
      </c>
      <c r="D107" s="1" t="s">
        <v>59</v>
      </c>
      <c r="E107" s="9" t="s">
        <v>59</v>
      </c>
      <c r="F107" s="29" t="s">
        <v>59</v>
      </c>
      <c r="G107" s="1" t="s">
        <v>59</v>
      </c>
      <c r="H107" s="232" t="s">
        <v>158</v>
      </c>
      <c r="I107" s="4" t="s">
        <v>101</v>
      </c>
      <c r="J107" s="11"/>
    </row>
    <row r="108" spans="1:10" s="2" customFormat="1" ht="12.75" customHeight="1">
      <c r="A108" s="23" t="s">
        <v>51</v>
      </c>
      <c r="B108" s="1">
        <v>5071</v>
      </c>
      <c r="C108" s="1">
        <v>15</v>
      </c>
      <c r="D108" s="1" t="s">
        <v>15</v>
      </c>
      <c r="E108" s="9">
        <v>44283</v>
      </c>
      <c r="F108" s="221">
        <v>0.5625</v>
      </c>
      <c r="G108" s="4" t="s">
        <v>104</v>
      </c>
      <c r="H108" s="4" t="s">
        <v>45</v>
      </c>
      <c r="I108" s="4" t="s">
        <v>201</v>
      </c>
      <c r="J108" s="28"/>
    </row>
    <row r="109" spans="1:10" s="2" customFormat="1" ht="12.75" customHeight="1">
      <c r="A109" s="23" t="s">
        <v>51</v>
      </c>
      <c r="B109" s="1">
        <v>5072</v>
      </c>
      <c r="C109" s="1">
        <v>15</v>
      </c>
      <c r="D109" s="1" t="s">
        <v>15</v>
      </c>
      <c r="E109" s="9">
        <v>44283</v>
      </c>
      <c r="F109" s="221">
        <v>0.45833333333333331</v>
      </c>
      <c r="G109" s="4" t="s">
        <v>215</v>
      </c>
      <c r="H109" s="4" t="s">
        <v>207</v>
      </c>
      <c r="I109" s="4" t="s">
        <v>143</v>
      </c>
      <c r="J109" s="28"/>
    </row>
    <row r="110" spans="1:10" s="2" customFormat="1" ht="12.75" customHeight="1">
      <c r="A110" s="23" t="s">
        <v>51</v>
      </c>
      <c r="B110" s="1">
        <v>5073</v>
      </c>
      <c r="C110" s="1">
        <v>15</v>
      </c>
      <c r="D110" s="1" t="s">
        <v>15</v>
      </c>
      <c r="E110" s="9">
        <v>44283</v>
      </c>
      <c r="F110" s="221">
        <v>0.625</v>
      </c>
      <c r="G110" s="4" t="s">
        <v>216</v>
      </c>
      <c r="H110" s="4" t="s">
        <v>208</v>
      </c>
      <c r="I110" s="4" t="s">
        <v>17</v>
      </c>
      <c r="J110" s="28"/>
    </row>
    <row r="111" spans="1:10" s="2" customFormat="1" ht="12.75" customHeight="1">
      <c r="A111" s="23" t="s">
        <v>51</v>
      </c>
      <c r="B111" s="1">
        <v>5074</v>
      </c>
      <c r="C111" s="1">
        <v>15</v>
      </c>
      <c r="D111" s="234" t="s">
        <v>59</v>
      </c>
      <c r="E111" s="235" t="s">
        <v>59</v>
      </c>
      <c r="F111" s="236" t="s">
        <v>59</v>
      </c>
      <c r="G111" s="234" t="s">
        <v>59</v>
      </c>
      <c r="H111" s="4" t="s">
        <v>44</v>
      </c>
      <c r="I111" s="4" t="s">
        <v>209</v>
      </c>
      <c r="J111" s="233" t="s">
        <v>471</v>
      </c>
    </row>
    <row r="112" spans="1:10" s="2" customFormat="1" ht="12.75" customHeight="1">
      <c r="A112" s="23" t="s">
        <v>51</v>
      </c>
      <c r="B112" s="1">
        <v>5075</v>
      </c>
      <c r="C112" s="1">
        <v>15</v>
      </c>
      <c r="D112" s="1" t="s">
        <v>15</v>
      </c>
      <c r="E112" s="9">
        <v>44283</v>
      </c>
      <c r="F112" s="221">
        <v>0.54166666666666663</v>
      </c>
      <c r="G112" s="4" t="s">
        <v>195</v>
      </c>
      <c r="H112" s="4" t="s">
        <v>196</v>
      </c>
      <c r="I112" s="4" t="s">
        <v>206</v>
      </c>
      <c r="J112" s="28"/>
    </row>
    <row r="113" spans="1:11" s="2" customFormat="1" ht="12.75" customHeight="1">
      <c r="A113" s="4"/>
      <c r="B113" s="4"/>
      <c r="C113" s="4"/>
      <c r="D113" s="4"/>
      <c r="E113" s="4"/>
      <c r="F113" s="5"/>
      <c r="G113" s="4"/>
      <c r="H113" s="4"/>
      <c r="I113" s="4"/>
      <c r="J113" s="11"/>
    </row>
    <row r="114" spans="1:11" s="2" customFormat="1" ht="12.75" customHeight="1">
      <c r="A114" s="23" t="s">
        <v>51</v>
      </c>
      <c r="B114" s="4" t="s">
        <v>59</v>
      </c>
      <c r="C114" s="1" t="s">
        <v>59</v>
      </c>
      <c r="D114" s="1" t="s">
        <v>59</v>
      </c>
      <c r="E114" s="9" t="s">
        <v>59</v>
      </c>
      <c r="F114" s="29" t="s">
        <v>59</v>
      </c>
      <c r="G114" s="1" t="s">
        <v>59</v>
      </c>
      <c r="H114" s="4" t="s">
        <v>101</v>
      </c>
      <c r="I114" s="4" t="s">
        <v>196</v>
      </c>
      <c r="J114" s="11"/>
    </row>
    <row r="115" spans="1:11" s="2" customFormat="1" ht="12.75" customHeight="1">
      <c r="A115" s="23" t="s">
        <v>51</v>
      </c>
      <c r="B115" s="1">
        <v>5076</v>
      </c>
      <c r="C115" s="1">
        <v>16</v>
      </c>
      <c r="D115" s="1" t="s">
        <v>15</v>
      </c>
      <c r="E115" s="9">
        <v>44297</v>
      </c>
      <c r="F115" s="221">
        <v>0.58333333333333337</v>
      </c>
      <c r="G115" s="4" t="s">
        <v>214</v>
      </c>
      <c r="H115" s="4" t="s">
        <v>206</v>
      </c>
      <c r="I115" s="4" t="s">
        <v>44</v>
      </c>
      <c r="J115" s="11"/>
    </row>
    <row r="116" spans="1:11" s="2" customFormat="1" ht="12.75" customHeight="1">
      <c r="A116" s="23" t="s">
        <v>51</v>
      </c>
      <c r="B116" s="1">
        <v>5077</v>
      </c>
      <c r="C116" s="1">
        <v>16</v>
      </c>
      <c r="D116" s="234" t="s">
        <v>59</v>
      </c>
      <c r="E116" s="235" t="s">
        <v>59</v>
      </c>
      <c r="F116" s="236" t="s">
        <v>59</v>
      </c>
      <c r="G116" s="234" t="s">
        <v>59</v>
      </c>
      <c r="H116" s="4" t="s">
        <v>209</v>
      </c>
      <c r="I116" s="4" t="s">
        <v>208</v>
      </c>
      <c r="J116" s="233" t="s">
        <v>471</v>
      </c>
    </row>
    <row r="117" spans="1:11" s="2" customFormat="1" ht="12.75" customHeight="1">
      <c r="A117" s="23" t="s">
        <v>51</v>
      </c>
      <c r="B117" s="1">
        <v>5078</v>
      </c>
      <c r="C117" s="1">
        <v>16</v>
      </c>
      <c r="D117" s="1" t="s">
        <v>15</v>
      </c>
      <c r="E117" s="9">
        <v>44297</v>
      </c>
      <c r="F117" s="221">
        <v>0.58333333333333337</v>
      </c>
      <c r="G117" s="4" t="s">
        <v>105</v>
      </c>
      <c r="H117" s="4" t="s">
        <v>17</v>
      </c>
      <c r="I117" s="4" t="s">
        <v>207</v>
      </c>
      <c r="J117" s="26"/>
      <c r="K117" s="30"/>
    </row>
    <row r="118" spans="1:11" s="2" customFormat="1" ht="12.75" customHeight="1">
      <c r="A118" s="23" t="s">
        <v>51</v>
      </c>
      <c r="B118" s="1">
        <v>5079</v>
      </c>
      <c r="C118" s="1">
        <v>16</v>
      </c>
      <c r="D118" s="1" t="s">
        <v>15</v>
      </c>
      <c r="E118" s="9">
        <v>44297</v>
      </c>
      <c r="F118" s="221">
        <v>0.66666666666666663</v>
      </c>
      <c r="G118" s="4" t="s">
        <v>150</v>
      </c>
      <c r="H118" s="4" t="s">
        <v>143</v>
      </c>
      <c r="I118" s="4" t="s">
        <v>45</v>
      </c>
      <c r="J118" s="26"/>
      <c r="K118" s="30"/>
    </row>
    <row r="119" spans="1:11" s="2" customFormat="1" ht="12.75" customHeight="1">
      <c r="A119" s="23" t="s">
        <v>51</v>
      </c>
      <c r="B119" s="1">
        <v>5080</v>
      </c>
      <c r="C119" s="1">
        <v>16</v>
      </c>
      <c r="D119" s="1" t="s">
        <v>15</v>
      </c>
      <c r="E119" s="9">
        <v>44297</v>
      </c>
      <c r="F119" s="221">
        <v>0.5</v>
      </c>
      <c r="G119" s="232" t="s">
        <v>103</v>
      </c>
      <c r="H119" s="4" t="s">
        <v>201</v>
      </c>
      <c r="I119" s="232" t="s">
        <v>158</v>
      </c>
      <c r="J119" s="26"/>
      <c r="K119" s="30"/>
    </row>
    <row r="120" spans="1:11" s="2" customFormat="1" ht="12.75" customHeight="1">
      <c r="A120" s="4"/>
      <c r="B120" s="4"/>
      <c r="C120" s="4"/>
      <c r="D120" s="4"/>
      <c r="E120" s="4"/>
      <c r="F120" s="5"/>
      <c r="G120" s="4"/>
      <c r="H120" s="4"/>
      <c r="I120" s="4"/>
      <c r="J120" s="26"/>
      <c r="K120" s="30"/>
    </row>
    <row r="121" spans="1:11" s="2" customFormat="1" ht="12.75" customHeight="1">
      <c r="A121" s="23" t="s">
        <v>51</v>
      </c>
      <c r="B121" s="4" t="s">
        <v>59</v>
      </c>
      <c r="C121" s="1" t="s">
        <v>59</v>
      </c>
      <c r="D121" s="1" t="s">
        <v>59</v>
      </c>
      <c r="E121" s="9" t="s">
        <v>59</v>
      </c>
      <c r="F121" s="29" t="s">
        <v>59</v>
      </c>
      <c r="G121" s="1" t="s">
        <v>59</v>
      </c>
      <c r="H121" s="4" t="s">
        <v>201</v>
      </c>
      <c r="I121" s="4" t="s">
        <v>101</v>
      </c>
      <c r="J121" s="26"/>
      <c r="K121" s="30"/>
    </row>
    <row r="122" spans="1:11" s="2" customFormat="1" ht="12.75" customHeight="1">
      <c r="A122" s="23" t="s">
        <v>51</v>
      </c>
      <c r="B122" s="1">
        <v>5081</v>
      </c>
      <c r="C122" s="1">
        <v>17</v>
      </c>
      <c r="D122" s="1" t="s">
        <v>15</v>
      </c>
      <c r="E122" s="9">
        <v>44304</v>
      </c>
      <c r="F122" s="221">
        <v>0.625</v>
      </c>
      <c r="G122" s="4" t="s">
        <v>102</v>
      </c>
      <c r="H122" s="232" t="s">
        <v>158</v>
      </c>
      <c r="I122" s="4" t="s">
        <v>143</v>
      </c>
      <c r="J122" s="26"/>
      <c r="K122" s="30"/>
    </row>
    <row r="123" spans="1:11" s="2" customFormat="1" ht="12.75" customHeight="1">
      <c r="A123" s="23" t="s">
        <v>51</v>
      </c>
      <c r="B123" s="1">
        <v>5082</v>
      </c>
      <c r="C123" s="1">
        <v>17</v>
      </c>
      <c r="D123" s="1" t="s">
        <v>15</v>
      </c>
      <c r="E123" s="9">
        <v>44304</v>
      </c>
      <c r="F123" s="221">
        <v>0.58333333333333337</v>
      </c>
      <c r="G123" s="4" t="s">
        <v>104</v>
      </c>
      <c r="H123" s="4" t="s">
        <v>45</v>
      </c>
      <c r="I123" s="4" t="s">
        <v>17</v>
      </c>
      <c r="J123" s="26"/>
      <c r="K123" s="30"/>
    </row>
    <row r="124" spans="1:11" s="2" customFormat="1" ht="12.75" customHeight="1">
      <c r="A124" s="23" t="s">
        <v>51</v>
      </c>
      <c r="B124" s="1">
        <v>5083</v>
      </c>
      <c r="C124" s="1">
        <v>17</v>
      </c>
      <c r="D124" s="234" t="s">
        <v>59</v>
      </c>
      <c r="E124" s="235" t="s">
        <v>59</v>
      </c>
      <c r="F124" s="236" t="s">
        <v>59</v>
      </c>
      <c r="G124" s="234" t="s">
        <v>59</v>
      </c>
      <c r="H124" s="4" t="s">
        <v>207</v>
      </c>
      <c r="I124" s="4" t="s">
        <v>209</v>
      </c>
      <c r="J124" s="233" t="s">
        <v>471</v>
      </c>
      <c r="K124" s="30"/>
    </row>
    <row r="125" spans="1:11" s="2" customFormat="1" ht="12.75" customHeight="1">
      <c r="A125" s="23" t="s">
        <v>51</v>
      </c>
      <c r="B125" s="1">
        <v>5084</v>
      </c>
      <c r="C125" s="1">
        <v>17</v>
      </c>
      <c r="D125" s="1" t="s">
        <v>15</v>
      </c>
      <c r="E125" s="9">
        <v>44304</v>
      </c>
      <c r="F125" s="221">
        <v>0.625</v>
      </c>
      <c r="G125" s="4" t="s">
        <v>216</v>
      </c>
      <c r="H125" s="4" t="s">
        <v>208</v>
      </c>
      <c r="I125" s="4" t="s">
        <v>206</v>
      </c>
      <c r="J125" s="26"/>
      <c r="K125" s="30"/>
    </row>
    <row r="126" spans="1:11" s="2" customFormat="1" ht="12.75" customHeight="1">
      <c r="A126" s="23" t="s">
        <v>51</v>
      </c>
      <c r="B126" s="1">
        <v>5085</v>
      </c>
      <c r="C126" s="1">
        <v>17</v>
      </c>
      <c r="D126" s="1" t="s">
        <v>15</v>
      </c>
      <c r="E126" s="9">
        <v>44304</v>
      </c>
      <c r="F126" s="221">
        <v>0.54166666666666663</v>
      </c>
      <c r="G126" s="230" t="s">
        <v>414</v>
      </c>
      <c r="H126" s="4" t="s">
        <v>44</v>
      </c>
      <c r="I126" s="4" t="s">
        <v>196</v>
      </c>
      <c r="J126" s="26"/>
      <c r="K126" s="30"/>
    </row>
    <row r="127" spans="1:11" s="2" customFormat="1" ht="12.75" customHeight="1">
      <c r="A127" s="4"/>
      <c r="B127" s="4"/>
      <c r="C127" s="4"/>
      <c r="D127" s="4"/>
      <c r="E127" s="4"/>
      <c r="F127" s="5"/>
      <c r="G127" s="4"/>
      <c r="H127" s="4"/>
      <c r="I127" s="4"/>
      <c r="J127" s="26"/>
    </row>
    <row r="128" spans="1:11" s="2" customFormat="1" ht="12.75" customHeight="1">
      <c r="A128" s="23" t="s">
        <v>51</v>
      </c>
      <c r="B128" s="4" t="s">
        <v>59</v>
      </c>
      <c r="C128" s="1" t="s">
        <v>59</v>
      </c>
      <c r="D128" s="1" t="s">
        <v>59</v>
      </c>
      <c r="E128" s="9" t="s">
        <v>59</v>
      </c>
      <c r="F128" s="29" t="s">
        <v>59</v>
      </c>
      <c r="G128" s="1" t="s">
        <v>59</v>
      </c>
      <c r="H128" s="4" t="s">
        <v>101</v>
      </c>
      <c r="I128" s="4" t="s">
        <v>44</v>
      </c>
      <c r="J128" s="26"/>
    </row>
    <row r="129" spans="1:10" s="2" customFormat="1" ht="12.75" customHeight="1">
      <c r="A129" s="23" t="s">
        <v>51</v>
      </c>
      <c r="B129" s="1">
        <v>5086</v>
      </c>
      <c r="C129" s="1">
        <v>18</v>
      </c>
      <c r="D129" s="1" t="s">
        <v>15</v>
      </c>
      <c r="E129" s="9">
        <v>44311</v>
      </c>
      <c r="F129" s="221">
        <v>0.54166666666666663</v>
      </c>
      <c r="G129" s="4" t="s">
        <v>195</v>
      </c>
      <c r="H129" s="4" t="s">
        <v>196</v>
      </c>
      <c r="I129" s="4" t="s">
        <v>208</v>
      </c>
      <c r="J129" s="26"/>
    </row>
    <row r="130" spans="1:10" s="2" customFormat="1" ht="12.75" customHeight="1">
      <c r="A130" s="23" t="s">
        <v>51</v>
      </c>
      <c r="B130" s="1">
        <v>5087</v>
      </c>
      <c r="C130" s="1">
        <v>18</v>
      </c>
      <c r="D130" s="228" t="s">
        <v>379</v>
      </c>
      <c r="E130" s="229">
        <v>44126</v>
      </c>
      <c r="F130" s="221">
        <v>0.79166666666666663</v>
      </c>
      <c r="G130" s="4" t="s">
        <v>214</v>
      </c>
      <c r="H130" s="4" t="s">
        <v>206</v>
      </c>
      <c r="I130" s="4" t="s">
        <v>207</v>
      </c>
      <c r="J130" s="225" t="s">
        <v>424</v>
      </c>
    </row>
    <row r="131" spans="1:10" s="2" customFormat="1" ht="12.75" customHeight="1">
      <c r="A131" s="23" t="s">
        <v>51</v>
      </c>
      <c r="B131" s="1">
        <v>5088</v>
      </c>
      <c r="C131" s="1">
        <v>18</v>
      </c>
      <c r="D131" s="234" t="s">
        <v>59</v>
      </c>
      <c r="E131" s="235" t="s">
        <v>59</v>
      </c>
      <c r="F131" s="236" t="s">
        <v>59</v>
      </c>
      <c r="G131" s="234" t="s">
        <v>59</v>
      </c>
      <c r="H131" s="4" t="s">
        <v>209</v>
      </c>
      <c r="I131" s="4" t="s">
        <v>45</v>
      </c>
      <c r="J131" s="233" t="s">
        <v>471</v>
      </c>
    </row>
    <row r="132" spans="1:10" s="2" customFormat="1" ht="12.75" customHeight="1">
      <c r="A132" s="23" t="s">
        <v>51</v>
      </c>
      <c r="B132" s="1">
        <v>5089</v>
      </c>
      <c r="C132" s="1">
        <v>18</v>
      </c>
      <c r="D132" s="1" t="s">
        <v>15</v>
      </c>
      <c r="E132" s="9">
        <v>44311</v>
      </c>
      <c r="F132" s="221">
        <v>0.58333333333333337</v>
      </c>
      <c r="G132" s="4" t="s">
        <v>105</v>
      </c>
      <c r="H132" s="4" t="s">
        <v>17</v>
      </c>
      <c r="I132" s="232" t="s">
        <v>158</v>
      </c>
      <c r="J132" s="26"/>
    </row>
    <row r="133" spans="1:10" s="2" customFormat="1" ht="12.75" customHeight="1">
      <c r="A133" s="23" t="s">
        <v>51</v>
      </c>
      <c r="B133" s="1">
        <v>5090</v>
      </c>
      <c r="C133" s="1">
        <v>18</v>
      </c>
      <c r="D133" s="1" t="s">
        <v>15</v>
      </c>
      <c r="E133" s="9">
        <v>44311</v>
      </c>
      <c r="F133" s="221">
        <v>0.66666666666666663</v>
      </c>
      <c r="G133" s="4" t="s">
        <v>150</v>
      </c>
      <c r="H133" s="4" t="s">
        <v>143</v>
      </c>
      <c r="I133" s="4" t="s">
        <v>201</v>
      </c>
      <c r="J133" s="26"/>
    </row>
    <row r="134" spans="1:10" s="2" customFormat="1" ht="12.75" customHeight="1">
      <c r="A134" s="4"/>
      <c r="B134" s="4"/>
      <c r="C134" s="4"/>
      <c r="D134" s="4"/>
      <c r="E134" s="4"/>
      <c r="F134" s="5"/>
      <c r="G134" s="4"/>
      <c r="H134" s="4"/>
      <c r="I134" s="4"/>
      <c r="J134" s="26"/>
    </row>
    <row r="135" spans="1:10" s="2" customFormat="1" ht="12.75" customHeight="1">
      <c r="A135" s="23" t="s">
        <v>51</v>
      </c>
      <c r="B135" s="4" t="s">
        <v>59</v>
      </c>
      <c r="C135" s="1" t="s">
        <v>59</v>
      </c>
      <c r="D135" s="1" t="s">
        <v>59</v>
      </c>
      <c r="E135" s="9" t="s">
        <v>59</v>
      </c>
      <c r="F135" s="29" t="s">
        <v>59</v>
      </c>
      <c r="G135" s="1" t="s">
        <v>59</v>
      </c>
      <c r="H135" s="4" t="s">
        <v>143</v>
      </c>
      <c r="I135" s="4" t="s">
        <v>101</v>
      </c>
      <c r="J135" s="26"/>
    </row>
    <row r="136" spans="1:10" s="2" customFormat="1" ht="12.75" customHeight="1">
      <c r="A136" s="23" t="s">
        <v>51</v>
      </c>
      <c r="B136" s="1">
        <v>5091</v>
      </c>
      <c r="C136" s="1">
        <v>19</v>
      </c>
      <c r="D136" s="1" t="s">
        <v>15</v>
      </c>
      <c r="E136" s="9">
        <v>44318</v>
      </c>
      <c r="F136" s="221">
        <v>0.5</v>
      </c>
      <c r="G136" s="4" t="s">
        <v>103</v>
      </c>
      <c r="H136" s="4" t="s">
        <v>201</v>
      </c>
      <c r="I136" s="4" t="s">
        <v>17</v>
      </c>
      <c r="J136" s="26"/>
    </row>
    <row r="137" spans="1:10" s="2" customFormat="1" ht="12.75" customHeight="1">
      <c r="A137" s="23" t="s">
        <v>51</v>
      </c>
      <c r="B137" s="1">
        <v>5092</v>
      </c>
      <c r="C137" s="1">
        <v>19</v>
      </c>
      <c r="D137" s="234" t="s">
        <v>59</v>
      </c>
      <c r="E137" s="235" t="s">
        <v>59</v>
      </c>
      <c r="F137" s="236" t="s">
        <v>59</v>
      </c>
      <c r="G137" s="234" t="s">
        <v>59</v>
      </c>
      <c r="H137" s="232" t="s">
        <v>158</v>
      </c>
      <c r="I137" s="4" t="s">
        <v>209</v>
      </c>
      <c r="J137" s="233" t="s">
        <v>471</v>
      </c>
    </row>
    <row r="138" spans="1:10" s="2" customFormat="1" ht="12.75" customHeight="1">
      <c r="A138" s="23" t="s">
        <v>51</v>
      </c>
      <c r="B138" s="1">
        <v>5093</v>
      </c>
      <c r="C138" s="1">
        <v>19</v>
      </c>
      <c r="D138" s="1" t="s">
        <v>15</v>
      </c>
      <c r="E138" s="9">
        <v>44318</v>
      </c>
      <c r="F138" s="221">
        <v>0.45833333333333331</v>
      </c>
      <c r="G138" s="4" t="s">
        <v>104</v>
      </c>
      <c r="H138" s="4" t="s">
        <v>45</v>
      </c>
      <c r="I138" s="4" t="s">
        <v>206</v>
      </c>
      <c r="J138" s="26"/>
    </row>
    <row r="139" spans="1:10" s="2" customFormat="1" ht="12.75" customHeight="1">
      <c r="A139" s="23" t="s">
        <v>51</v>
      </c>
      <c r="B139" s="1">
        <v>5094</v>
      </c>
      <c r="C139" s="1">
        <v>19</v>
      </c>
      <c r="D139" s="1" t="s">
        <v>15</v>
      </c>
      <c r="E139" s="9">
        <v>44318</v>
      </c>
      <c r="F139" s="221">
        <v>0.45833333333333331</v>
      </c>
      <c r="G139" s="4" t="s">
        <v>215</v>
      </c>
      <c r="H139" s="4" t="s">
        <v>207</v>
      </c>
      <c r="I139" s="4" t="s">
        <v>196</v>
      </c>
      <c r="J139" s="26"/>
    </row>
    <row r="140" spans="1:10" s="2" customFormat="1" ht="12.75" customHeight="1">
      <c r="A140" s="23" t="s">
        <v>51</v>
      </c>
      <c r="B140" s="1">
        <v>5095</v>
      </c>
      <c r="C140" s="1">
        <v>19</v>
      </c>
      <c r="D140" s="1" t="s">
        <v>15</v>
      </c>
      <c r="E140" s="9">
        <v>44318</v>
      </c>
      <c r="F140" s="221">
        <v>0.625</v>
      </c>
      <c r="G140" s="4" t="s">
        <v>216</v>
      </c>
      <c r="H140" s="4" t="s">
        <v>208</v>
      </c>
      <c r="I140" s="4" t="s">
        <v>44</v>
      </c>
      <c r="J140" s="26"/>
    </row>
    <row r="141" spans="1:10" s="2" customFormat="1" ht="12.75" customHeight="1">
      <c r="A141" s="4"/>
      <c r="B141" s="4"/>
      <c r="C141" s="4"/>
      <c r="D141" s="4"/>
      <c r="E141" s="4"/>
      <c r="F141" s="5"/>
      <c r="G141" s="4"/>
      <c r="H141" s="4"/>
      <c r="I141" s="4"/>
      <c r="J141" s="26"/>
    </row>
    <row r="142" spans="1:10" s="2" customFormat="1" ht="12.75" customHeight="1">
      <c r="A142" s="23" t="s">
        <v>51</v>
      </c>
      <c r="B142" s="4" t="s">
        <v>59</v>
      </c>
      <c r="C142" s="1" t="s">
        <v>59</v>
      </c>
      <c r="D142" s="1" t="s">
        <v>59</v>
      </c>
      <c r="E142" s="9" t="s">
        <v>59</v>
      </c>
      <c r="F142" s="29" t="s">
        <v>59</v>
      </c>
      <c r="G142" s="1" t="s">
        <v>59</v>
      </c>
      <c r="H142" s="4" t="s">
        <v>101</v>
      </c>
      <c r="I142" s="4" t="s">
        <v>208</v>
      </c>
      <c r="J142" s="26"/>
    </row>
    <row r="143" spans="1:10" s="2" customFormat="1" ht="12.75" customHeight="1">
      <c r="A143" s="23" t="s">
        <v>51</v>
      </c>
      <c r="B143" s="1">
        <v>5096</v>
      </c>
      <c r="C143" s="1">
        <v>20</v>
      </c>
      <c r="D143" s="1" t="s">
        <v>15</v>
      </c>
      <c r="E143" s="9">
        <v>44332</v>
      </c>
      <c r="F143" s="221">
        <v>0.54166666666666663</v>
      </c>
      <c r="G143" s="230" t="s">
        <v>414</v>
      </c>
      <c r="H143" s="4" t="s">
        <v>44</v>
      </c>
      <c r="I143" s="4" t="s">
        <v>207</v>
      </c>
      <c r="J143" s="6"/>
    </row>
    <row r="144" spans="1:10" s="2" customFormat="1" ht="12.75" customHeight="1">
      <c r="A144" s="23" t="s">
        <v>51</v>
      </c>
      <c r="B144" s="1">
        <v>5097</v>
      </c>
      <c r="C144" s="1">
        <v>20</v>
      </c>
      <c r="D144" s="1" t="s">
        <v>15</v>
      </c>
      <c r="E144" s="9">
        <v>44332</v>
      </c>
      <c r="F144" s="221">
        <v>0.54166666666666663</v>
      </c>
      <c r="G144" s="4" t="s">
        <v>195</v>
      </c>
      <c r="H144" s="4" t="s">
        <v>196</v>
      </c>
      <c r="I144" s="4" t="s">
        <v>45</v>
      </c>
    </row>
    <row r="145" spans="1:11" s="2" customFormat="1" ht="12.75" customHeight="1">
      <c r="A145" s="23" t="s">
        <v>51</v>
      </c>
      <c r="B145" s="1">
        <v>5098</v>
      </c>
      <c r="C145" s="1">
        <v>20</v>
      </c>
      <c r="D145" s="1" t="s">
        <v>15</v>
      </c>
      <c r="E145" s="9">
        <v>44332</v>
      </c>
      <c r="F145" s="221">
        <v>0.58333333333333337</v>
      </c>
      <c r="G145" s="4" t="s">
        <v>214</v>
      </c>
      <c r="H145" s="4" t="s">
        <v>206</v>
      </c>
      <c r="I145" s="232" t="s">
        <v>158</v>
      </c>
    </row>
    <row r="146" spans="1:11" s="2" customFormat="1" ht="12.75" customHeight="1">
      <c r="A146" s="23" t="s">
        <v>51</v>
      </c>
      <c r="B146" s="1">
        <v>5099</v>
      </c>
      <c r="C146" s="1">
        <v>20</v>
      </c>
      <c r="D146" s="234" t="s">
        <v>59</v>
      </c>
      <c r="E146" s="235" t="s">
        <v>59</v>
      </c>
      <c r="F146" s="236" t="s">
        <v>59</v>
      </c>
      <c r="G146" s="234" t="s">
        <v>59</v>
      </c>
      <c r="H146" s="4" t="s">
        <v>209</v>
      </c>
      <c r="I146" s="4" t="s">
        <v>201</v>
      </c>
      <c r="J146" s="233" t="s">
        <v>471</v>
      </c>
    </row>
    <row r="147" spans="1:11" s="2" customFormat="1" ht="12.75" customHeight="1">
      <c r="A147" s="23" t="s">
        <v>51</v>
      </c>
      <c r="B147" s="1">
        <v>5100</v>
      </c>
      <c r="C147" s="1">
        <v>20</v>
      </c>
      <c r="D147" s="1" t="s">
        <v>15</v>
      </c>
      <c r="E147" s="9">
        <v>44332</v>
      </c>
      <c r="F147" s="221">
        <v>0.58333333333333337</v>
      </c>
      <c r="G147" s="4" t="s">
        <v>105</v>
      </c>
      <c r="H147" s="4" t="s">
        <v>17</v>
      </c>
      <c r="I147" s="4" t="s">
        <v>143</v>
      </c>
    </row>
    <row r="148" spans="1:11" s="2" customFormat="1" ht="12.75" customHeight="1">
      <c r="A148" s="4"/>
      <c r="B148" s="4"/>
      <c r="C148" s="4"/>
      <c r="D148" s="4"/>
      <c r="E148" s="4"/>
      <c r="F148" s="5"/>
      <c r="G148" s="4"/>
      <c r="H148" s="4"/>
      <c r="I148" s="4"/>
    </row>
    <row r="149" spans="1:11" s="2" customFormat="1" ht="12.75" customHeight="1">
      <c r="A149" s="23" t="s">
        <v>51</v>
      </c>
      <c r="B149" s="4" t="s">
        <v>59</v>
      </c>
      <c r="C149" s="1" t="s">
        <v>59</v>
      </c>
      <c r="D149" s="1" t="s">
        <v>59</v>
      </c>
      <c r="E149" s="9" t="s">
        <v>59</v>
      </c>
      <c r="F149" s="29" t="s">
        <v>59</v>
      </c>
      <c r="G149" s="1" t="s">
        <v>59</v>
      </c>
      <c r="H149" s="4" t="s">
        <v>17</v>
      </c>
      <c r="I149" s="4" t="s">
        <v>101</v>
      </c>
      <c r="J149" s="6"/>
    </row>
    <row r="150" spans="1:11" s="2" customFormat="1" ht="12.75" customHeight="1">
      <c r="A150" s="23" t="s">
        <v>51</v>
      </c>
      <c r="B150" s="1">
        <v>5101</v>
      </c>
      <c r="C150" s="1">
        <v>21</v>
      </c>
      <c r="D150" s="234" t="s">
        <v>59</v>
      </c>
      <c r="E150" s="235" t="s">
        <v>59</v>
      </c>
      <c r="F150" s="236" t="s">
        <v>59</v>
      </c>
      <c r="G150" s="234" t="s">
        <v>59</v>
      </c>
      <c r="H150" s="4" t="s">
        <v>143</v>
      </c>
      <c r="I150" s="4" t="s">
        <v>209</v>
      </c>
      <c r="J150" s="233" t="s">
        <v>471</v>
      </c>
    </row>
    <row r="151" spans="1:11" s="2" customFormat="1" ht="12.75" customHeight="1">
      <c r="A151" s="23" t="s">
        <v>51</v>
      </c>
      <c r="B151" s="1">
        <v>5102</v>
      </c>
      <c r="C151" s="1">
        <v>21</v>
      </c>
      <c r="D151" s="1" t="s">
        <v>15</v>
      </c>
      <c r="E151" s="9">
        <v>44339</v>
      </c>
      <c r="F151" s="221">
        <v>0.5</v>
      </c>
      <c r="G151" s="4" t="s">
        <v>103</v>
      </c>
      <c r="H151" s="4" t="s">
        <v>201</v>
      </c>
      <c r="I151" s="4" t="s">
        <v>206</v>
      </c>
      <c r="J151" s="6"/>
    </row>
    <row r="152" spans="1:11" s="2" customFormat="1" ht="12.75" customHeight="1">
      <c r="A152" s="23" t="s">
        <v>51</v>
      </c>
      <c r="B152" s="1">
        <v>5103</v>
      </c>
      <c r="C152" s="1">
        <v>21</v>
      </c>
      <c r="D152" s="1" t="s">
        <v>15</v>
      </c>
      <c r="E152" s="9">
        <v>44339</v>
      </c>
      <c r="F152" s="221">
        <v>0.625</v>
      </c>
      <c r="G152" s="4" t="s">
        <v>102</v>
      </c>
      <c r="H152" s="232" t="s">
        <v>158</v>
      </c>
      <c r="I152" s="4" t="s">
        <v>196</v>
      </c>
      <c r="J152" s="6"/>
      <c r="K152" s="30"/>
    </row>
    <row r="153" spans="1:11" s="2" customFormat="1" ht="12.75" customHeight="1">
      <c r="A153" s="23" t="s">
        <v>51</v>
      </c>
      <c r="B153" s="1">
        <v>5104</v>
      </c>
      <c r="C153" s="1">
        <v>21</v>
      </c>
      <c r="D153" s="1" t="s">
        <v>15</v>
      </c>
      <c r="E153" s="9">
        <v>44339</v>
      </c>
      <c r="F153" s="221">
        <v>0.45833333333333331</v>
      </c>
      <c r="G153" s="4" t="s">
        <v>104</v>
      </c>
      <c r="H153" s="4" t="s">
        <v>45</v>
      </c>
      <c r="I153" s="4" t="s">
        <v>44</v>
      </c>
      <c r="J153" s="28"/>
      <c r="K153" s="30"/>
    </row>
    <row r="154" spans="1:11" s="2" customFormat="1" ht="12.75" customHeight="1">
      <c r="A154" s="23" t="s">
        <v>51</v>
      </c>
      <c r="B154" s="1">
        <v>5105</v>
      </c>
      <c r="C154" s="1">
        <v>21</v>
      </c>
      <c r="D154" s="1" t="s">
        <v>15</v>
      </c>
      <c r="E154" s="9">
        <v>44339</v>
      </c>
      <c r="F154" s="221">
        <v>0.45833333333333331</v>
      </c>
      <c r="G154" s="4" t="s">
        <v>215</v>
      </c>
      <c r="H154" s="4" t="s">
        <v>207</v>
      </c>
      <c r="I154" s="4" t="s">
        <v>208</v>
      </c>
      <c r="J154" s="28"/>
      <c r="K154" s="30"/>
    </row>
    <row r="155" spans="1:11" s="2" customFormat="1" ht="12.75" customHeight="1">
      <c r="A155" s="4"/>
      <c r="B155" s="4"/>
      <c r="C155" s="4"/>
      <c r="D155" s="4"/>
      <c r="E155" s="4"/>
      <c r="F155" s="5"/>
      <c r="G155" s="4"/>
      <c r="H155" s="4"/>
      <c r="I155" s="4"/>
      <c r="J155" s="28"/>
    </row>
    <row r="156" spans="1:11" s="2" customFormat="1" ht="12.75" customHeight="1">
      <c r="A156" s="23" t="s">
        <v>51</v>
      </c>
      <c r="B156" s="4" t="s">
        <v>59</v>
      </c>
      <c r="C156" s="1" t="s">
        <v>59</v>
      </c>
      <c r="D156" s="1" t="s">
        <v>59</v>
      </c>
      <c r="E156" s="9" t="s">
        <v>59</v>
      </c>
      <c r="F156" s="29" t="s">
        <v>59</v>
      </c>
      <c r="G156" s="1" t="s">
        <v>59</v>
      </c>
      <c r="H156" s="4" t="s">
        <v>101</v>
      </c>
      <c r="I156" s="4" t="s">
        <v>207</v>
      </c>
      <c r="J156" s="11"/>
    </row>
    <row r="157" spans="1:11" s="2" customFormat="1" ht="12.75" customHeight="1">
      <c r="A157" s="23" t="s">
        <v>51</v>
      </c>
      <c r="B157" s="1">
        <v>5106</v>
      </c>
      <c r="C157" s="1">
        <v>22</v>
      </c>
      <c r="D157" s="1" t="s">
        <v>15</v>
      </c>
      <c r="E157" s="9">
        <v>44346</v>
      </c>
      <c r="F157" s="221">
        <v>0.625</v>
      </c>
      <c r="G157" s="4" t="s">
        <v>216</v>
      </c>
      <c r="H157" s="4" t="s">
        <v>208</v>
      </c>
      <c r="I157" s="4" t="s">
        <v>45</v>
      </c>
      <c r="J157" s="28"/>
    </row>
    <row r="158" spans="1:11" s="2" customFormat="1" ht="12.75" customHeight="1">
      <c r="A158" s="23" t="s">
        <v>51</v>
      </c>
      <c r="B158" s="1">
        <v>5107</v>
      </c>
      <c r="C158" s="1">
        <v>22</v>
      </c>
      <c r="D158" s="1" t="s">
        <v>15</v>
      </c>
      <c r="E158" s="9">
        <v>44346</v>
      </c>
      <c r="F158" s="221">
        <v>0.54166666666666663</v>
      </c>
      <c r="G158" s="230" t="s">
        <v>414</v>
      </c>
      <c r="H158" s="4" t="s">
        <v>44</v>
      </c>
      <c r="I158" s="232" t="s">
        <v>158</v>
      </c>
      <c r="J158" s="11"/>
    </row>
    <row r="159" spans="1:11" s="2" customFormat="1" ht="12.75" customHeight="1">
      <c r="A159" s="23" t="s">
        <v>51</v>
      </c>
      <c r="B159" s="1">
        <v>5108</v>
      </c>
      <c r="C159" s="1">
        <v>22</v>
      </c>
      <c r="D159" s="1" t="s">
        <v>15</v>
      </c>
      <c r="E159" s="9">
        <v>44346</v>
      </c>
      <c r="F159" s="221">
        <v>0.54166666666666663</v>
      </c>
      <c r="G159" s="4" t="s">
        <v>195</v>
      </c>
      <c r="H159" s="4" t="s">
        <v>196</v>
      </c>
      <c r="I159" s="4" t="s">
        <v>201</v>
      </c>
      <c r="J159" s="28"/>
    </row>
    <row r="160" spans="1:11" s="2" customFormat="1" ht="12.75" customHeight="1">
      <c r="A160" s="23" t="s">
        <v>51</v>
      </c>
      <c r="B160" s="1">
        <v>5109</v>
      </c>
      <c r="C160" s="1">
        <v>22</v>
      </c>
      <c r="D160" s="1" t="s">
        <v>15</v>
      </c>
      <c r="E160" s="9">
        <v>44346</v>
      </c>
      <c r="F160" s="221">
        <v>0.58333333333333337</v>
      </c>
      <c r="G160" s="4" t="s">
        <v>214</v>
      </c>
      <c r="H160" s="4" t="s">
        <v>206</v>
      </c>
      <c r="I160" s="4" t="s">
        <v>143</v>
      </c>
      <c r="J160" s="11"/>
      <c r="K160" s="30"/>
    </row>
    <row r="161" spans="1:10" s="2" customFormat="1" ht="12.75" customHeight="1">
      <c r="A161" s="23" t="s">
        <v>51</v>
      </c>
      <c r="B161" s="1">
        <v>5110</v>
      </c>
      <c r="C161" s="1">
        <v>22</v>
      </c>
      <c r="D161" s="234" t="s">
        <v>59</v>
      </c>
      <c r="E161" s="235" t="s">
        <v>59</v>
      </c>
      <c r="F161" s="236" t="s">
        <v>59</v>
      </c>
      <c r="G161" s="234" t="s">
        <v>59</v>
      </c>
      <c r="H161" s="4" t="s">
        <v>209</v>
      </c>
      <c r="I161" s="4" t="s">
        <v>17</v>
      </c>
      <c r="J161" s="233" t="s">
        <v>471</v>
      </c>
    </row>
    <row r="162" spans="1:10" s="2" customFormat="1" ht="12.75" customHeight="1">
      <c r="J162" s="11"/>
    </row>
    <row r="163" spans="1:10" s="2" customFormat="1" ht="12.75" customHeight="1">
      <c r="J163" s="28"/>
    </row>
    <row r="164" spans="1:10" s="2" customFormat="1" ht="12.75" customHeight="1">
      <c r="J164" s="11"/>
    </row>
    <row r="165" spans="1:10" s="2" customFormat="1" ht="12.75" customHeight="1">
      <c r="J165" s="28"/>
    </row>
    <row r="166" spans="1:10" s="2" customFormat="1" ht="12.75" customHeight="1">
      <c r="J166" s="11"/>
    </row>
    <row r="167" spans="1:10" s="2" customFormat="1" ht="12.75" customHeight="1">
      <c r="J167" s="28"/>
    </row>
    <row r="168" spans="1:10" s="2" customFormat="1" ht="12.75" customHeight="1">
      <c r="J168" s="11"/>
    </row>
    <row r="169" spans="1:10" s="2" customFormat="1" ht="12.75" customHeight="1"/>
    <row r="170" spans="1:10" s="2" customFormat="1" ht="12.75" customHeight="1"/>
    <row r="171" spans="1:10" s="2" customFormat="1" ht="12.75" customHeight="1"/>
    <row r="172" spans="1:10" s="2" customFormat="1" ht="12.75" customHeight="1"/>
    <row r="173" spans="1:10" s="2" customFormat="1" ht="12.75" customHeight="1"/>
    <row r="174" spans="1:10" s="2" customFormat="1" ht="12.75" customHeight="1"/>
    <row r="175" spans="1:10" s="2" customFormat="1" ht="12.75" customHeight="1"/>
    <row r="176" spans="1:10" s="2" customFormat="1" ht="12.75" customHeight="1"/>
    <row r="177" spans="1:10" s="2" customFormat="1" ht="12.75" customHeight="1"/>
    <row r="178" spans="1:10" s="2" customFormat="1" ht="12.75" customHeight="1"/>
    <row r="179" spans="1:10" s="2" customFormat="1" ht="12.75" customHeight="1"/>
    <row r="180" spans="1:10" s="2" customFormat="1" ht="12.75" customHeight="1"/>
    <row r="181" spans="1:10" s="2" customFormat="1" ht="12.75" customHeight="1"/>
    <row r="182" spans="1:10" s="2" customFormat="1" ht="12.75" customHeight="1"/>
    <row r="183" spans="1:10" s="2" customFormat="1" ht="12.75" customHeight="1"/>
    <row r="184" spans="1:10" s="2" customFormat="1" ht="12.75" customHeight="1">
      <c r="A184" s="4"/>
      <c r="B184" s="4"/>
      <c r="C184" s="4"/>
      <c r="D184" s="4"/>
      <c r="E184" s="4"/>
      <c r="F184" s="29"/>
      <c r="G184" s="4"/>
      <c r="H184" s="4"/>
      <c r="I184" s="4"/>
      <c r="J184" s="6"/>
    </row>
    <row r="185" spans="1:10" s="2" customFormat="1" ht="12.75" customHeight="1">
      <c r="A185" s="4"/>
      <c r="B185" s="4"/>
      <c r="C185" s="4"/>
      <c r="D185" s="4"/>
      <c r="E185" s="4"/>
      <c r="F185" s="5"/>
      <c r="G185" s="4"/>
      <c r="H185" s="4"/>
      <c r="I185" s="4"/>
      <c r="J185" s="6"/>
    </row>
    <row r="186" spans="1:10" s="2" customFormat="1" ht="12.75" customHeight="1">
      <c r="A186" s="4"/>
      <c r="B186" s="4"/>
      <c r="C186" s="4"/>
      <c r="D186" s="4"/>
      <c r="E186" s="4"/>
      <c r="F186" s="5"/>
      <c r="G186" s="4"/>
      <c r="H186" s="4"/>
      <c r="I186" s="4"/>
      <c r="J186" s="6"/>
    </row>
    <row r="187" spans="1:10" s="2" customFormat="1" ht="12.75" customHeight="1">
      <c r="A187" s="4"/>
      <c r="B187" s="4"/>
      <c r="C187" s="4"/>
      <c r="D187" s="4"/>
      <c r="E187" s="4"/>
      <c r="F187" s="5"/>
      <c r="G187" s="4"/>
      <c r="H187" s="4"/>
      <c r="I187" s="4"/>
      <c r="J187" s="6"/>
    </row>
    <row r="188" spans="1:10" s="2" customFormat="1" ht="12.75" customHeight="1">
      <c r="A188" s="4"/>
      <c r="B188" s="4"/>
      <c r="C188" s="4"/>
      <c r="D188" s="4"/>
      <c r="E188" s="4"/>
      <c r="F188" s="5"/>
      <c r="G188" s="4"/>
      <c r="H188" s="4"/>
      <c r="I188" s="4"/>
      <c r="J188" s="6"/>
    </row>
    <row r="189" spans="1:10" s="2" customFormat="1" ht="12.75" customHeight="1">
      <c r="A189" s="4"/>
      <c r="B189" s="4"/>
      <c r="C189" s="4"/>
      <c r="D189" s="4"/>
      <c r="E189" s="4"/>
      <c r="F189" s="5"/>
      <c r="G189" s="4"/>
      <c r="H189" s="4"/>
      <c r="I189" s="4"/>
      <c r="J189" s="6"/>
    </row>
    <row r="190" spans="1:10" s="2" customFormat="1" ht="12.75" customHeight="1">
      <c r="A190" s="4"/>
      <c r="B190" s="4"/>
      <c r="C190" s="4"/>
      <c r="D190" s="4"/>
      <c r="E190" s="4"/>
      <c r="F190" s="5"/>
      <c r="G190" s="4"/>
      <c r="H190" s="4"/>
      <c r="I190" s="4"/>
      <c r="J190" s="6"/>
    </row>
    <row r="191" spans="1:10" s="2" customFormat="1" ht="12.75" customHeight="1">
      <c r="A191" s="4"/>
      <c r="B191" s="4"/>
      <c r="C191" s="4"/>
      <c r="D191" s="4"/>
      <c r="E191" s="4"/>
      <c r="F191" s="5"/>
      <c r="G191" s="4"/>
      <c r="H191" s="4"/>
      <c r="I191" s="4"/>
      <c r="J191" s="6"/>
    </row>
    <row r="192" spans="1:10" s="2" customFormat="1" ht="12.75" customHeight="1">
      <c r="A192" s="4"/>
      <c r="B192" s="4"/>
      <c r="C192" s="4"/>
      <c r="D192" s="4"/>
      <c r="E192" s="4"/>
      <c r="F192" s="5"/>
      <c r="G192" s="4"/>
      <c r="H192" s="4"/>
      <c r="I192" s="4"/>
      <c r="J192" s="6"/>
    </row>
    <row r="193" spans="1:10" s="2" customFormat="1" ht="12.75" customHeight="1">
      <c r="A193" s="4"/>
      <c r="B193" s="4"/>
      <c r="C193" s="4"/>
      <c r="D193" s="4"/>
      <c r="E193" s="4"/>
      <c r="F193" s="5"/>
      <c r="G193" s="4"/>
      <c r="H193" s="4"/>
      <c r="I193" s="4"/>
      <c r="J193" s="6"/>
    </row>
    <row r="194" spans="1:10" s="2" customFormat="1" ht="12.75" customHeight="1">
      <c r="A194" s="4"/>
      <c r="B194" s="4"/>
      <c r="C194" s="4"/>
      <c r="D194" s="4"/>
      <c r="E194" s="4"/>
      <c r="F194" s="5"/>
      <c r="G194" s="4"/>
      <c r="H194" s="4"/>
      <c r="I194" s="4"/>
      <c r="J194" s="6"/>
    </row>
    <row r="195" spans="1:10" s="2" customFormat="1" ht="12.75" customHeight="1">
      <c r="A195" s="4"/>
      <c r="B195" s="4"/>
      <c r="C195" s="4"/>
      <c r="D195" s="4"/>
      <c r="E195" s="4"/>
      <c r="F195" s="5"/>
      <c r="G195" s="4"/>
      <c r="H195" s="4"/>
      <c r="I195" s="4"/>
      <c r="J195" s="6"/>
    </row>
    <row r="196" spans="1:10" s="2" customFormat="1" ht="12.75" customHeight="1">
      <c r="A196" s="4"/>
      <c r="B196" s="4"/>
      <c r="C196" s="4"/>
      <c r="D196" s="4"/>
      <c r="E196" s="4"/>
      <c r="F196" s="5"/>
      <c r="G196" s="4"/>
      <c r="H196" s="4"/>
      <c r="I196" s="4"/>
      <c r="J196" s="6"/>
    </row>
    <row r="200" spans="1:10" s="2" customFormat="1" ht="12.75" customHeight="1">
      <c r="A200" s="4"/>
      <c r="B200" s="4"/>
      <c r="C200" s="4"/>
      <c r="D200" s="4"/>
      <c r="E200" s="4"/>
      <c r="F200" s="5"/>
      <c r="G200" s="4"/>
      <c r="H200" s="4"/>
      <c r="I200" s="4"/>
      <c r="J200" s="6"/>
    </row>
    <row r="201" spans="1:10" s="2" customFormat="1" ht="12.75" customHeight="1">
      <c r="A201" s="4"/>
      <c r="B201" s="4"/>
      <c r="C201" s="4"/>
      <c r="D201" s="4"/>
      <c r="E201" s="4"/>
      <c r="F201" s="5"/>
      <c r="G201" s="4"/>
      <c r="H201" s="4"/>
      <c r="I201" s="4"/>
      <c r="J201" s="6"/>
    </row>
    <row r="202" spans="1:10" s="2" customFormat="1" ht="12.75" customHeight="1">
      <c r="A202" s="4"/>
      <c r="B202" s="4"/>
      <c r="C202" s="4"/>
      <c r="D202" s="4"/>
      <c r="E202" s="4"/>
      <c r="F202" s="5"/>
      <c r="G202" s="4"/>
      <c r="H202" s="4"/>
      <c r="I202" s="4"/>
      <c r="J202" s="6"/>
    </row>
    <row r="203" spans="1:10" s="2" customFormat="1" ht="12.75" customHeight="1">
      <c r="A203" s="4"/>
      <c r="B203" s="4"/>
      <c r="C203" s="4"/>
      <c r="D203" s="4"/>
      <c r="E203" s="4"/>
      <c r="F203" s="5"/>
      <c r="G203" s="4"/>
      <c r="H203" s="4"/>
      <c r="I203" s="4"/>
      <c r="J203" s="6"/>
    </row>
    <row r="204" spans="1:10" s="2" customFormat="1" ht="12.75" customHeight="1">
      <c r="A204" s="4"/>
      <c r="B204" s="4"/>
      <c r="C204" s="4"/>
      <c r="D204" s="4"/>
      <c r="E204" s="4"/>
      <c r="F204" s="5"/>
      <c r="G204" s="4"/>
      <c r="H204" s="4"/>
      <c r="I204" s="4"/>
      <c r="J204" s="6"/>
    </row>
    <row r="205" spans="1:10" s="2" customFormat="1" ht="12.75" customHeight="1">
      <c r="A205" s="4"/>
      <c r="B205" s="4"/>
      <c r="C205" s="4"/>
      <c r="D205" s="4"/>
      <c r="E205" s="4"/>
      <c r="F205" s="5"/>
      <c r="G205" s="4"/>
      <c r="H205" s="4"/>
      <c r="I205" s="4"/>
      <c r="J205" s="6"/>
    </row>
    <row r="206" spans="1:10" s="2" customFormat="1" ht="12.75" customHeight="1">
      <c r="A206" s="4"/>
      <c r="B206" s="4"/>
      <c r="C206" s="4"/>
      <c r="D206" s="4"/>
      <c r="E206" s="4"/>
      <c r="F206" s="5"/>
      <c r="G206" s="4"/>
      <c r="H206" s="4"/>
      <c r="I206" s="4"/>
      <c r="J206" s="6"/>
    </row>
    <row r="207" spans="1:10" s="2" customFormat="1" ht="12.75" customHeight="1">
      <c r="A207" s="4"/>
      <c r="B207" s="4"/>
      <c r="C207" s="4"/>
      <c r="D207" s="4"/>
      <c r="E207" s="4"/>
      <c r="F207" s="5"/>
      <c r="G207" s="4"/>
      <c r="H207" s="4"/>
      <c r="I207" s="4"/>
      <c r="J207" s="6"/>
    </row>
    <row r="208" spans="1:10" s="2" customFormat="1" ht="12.75" customHeight="1">
      <c r="A208" s="4"/>
      <c r="B208" s="4"/>
      <c r="C208" s="4"/>
      <c r="D208" s="4"/>
      <c r="E208" s="4"/>
      <c r="F208" s="5"/>
      <c r="G208" s="4"/>
      <c r="H208" s="4"/>
      <c r="I208" s="4"/>
      <c r="J208" s="6"/>
    </row>
    <row r="209" spans="1:10" s="2" customFormat="1" ht="12.75" customHeight="1">
      <c r="A209" s="4"/>
      <c r="B209" s="4"/>
      <c r="C209" s="4"/>
      <c r="D209" s="4"/>
      <c r="E209" s="4"/>
      <c r="F209" s="5"/>
      <c r="G209" s="4"/>
      <c r="H209" s="4"/>
      <c r="I209" s="4"/>
      <c r="J209" s="6"/>
    </row>
    <row r="210" spans="1:10" s="2" customFormat="1" ht="12.75" customHeight="1">
      <c r="A210" s="4"/>
      <c r="B210" s="4"/>
      <c r="C210" s="4"/>
      <c r="D210" s="4"/>
      <c r="E210" s="4"/>
      <c r="F210" s="5"/>
      <c r="G210" s="4"/>
      <c r="H210" s="4"/>
      <c r="I210" s="4"/>
      <c r="J210" s="6"/>
    </row>
    <row r="211" spans="1:10" s="2" customFormat="1" ht="12.75" customHeight="1">
      <c r="A211" s="4"/>
      <c r="B211" s="4"/>
      <c r="C211" s="4"/>
      <c r="D211" s="4"/>
      <c r="E211" s="4"/>
      <c r="F211" s="5"/>
      <c r="G211" s="4"/>
      <c r="H211" s="4"/>
      <c r="I211" s="4"/>
      <c r="J211" s="6"/>
    </row>
    <row r="212" spans="1:10" s="2" customFormat="1" ht="12.75" customHeight="1">
      <c r="A212" s="4"/>
      <c r="B212" s="4"/>
      <c r="C212" s="4"/>
      <c r="D212" s="4"/>
      <c r="E212" s="4"/>
      <c r="F212" s="5"/>
      <c r="G212" s="4"/>
      <c r="H212" s="4"/>
      <c r="I212" s="4"/>
      <c r="J212" s="6"/>
    </row>
    <row r="213" spans="1:10" s="2" customFormat="1" ht="12.75" customHeight="1">
      <c r="A213" s="4"/>
      <c r="B213" s="4"/>
      <c r="C213" s="4"/>
      <c r="D213" s="4"/>
      <c r="E213" s="4"/>
      <c r="F213" s="5"/>
      <c r="G213" s="4"/>
      <c r="H213" s="4"/>
      <c r="I213" s="4"/>
      <c r="J213" s="6"/>
    </row>
    <row r="214" spans="1:10" s="2" customFormat="1" ht="12.75" customHeight="1">
      <c r="A214" s="4"/>
      <c r="B214" s="4"/>
      <c r="C214" s="4"/>
      <c r="D214" s="4"/>
      <c r="E214" s="4"/>
      <c r="F214" s="5"/>
      <c r="G214" s="4"/>
      <c r="H214" s="4"/>
      <c r="I214" s="4"/>
      <c r="J214" s="6"/>
    </row>
    <row r="215" spans="1:10" s="2" customFormat="1" ht="12.75" customHeight="1">
      <c r="A215" s="4"/>
      <c r="B215" s="4"/>
      <c r="C215" s="4"/>
      <c r="D215" s="4"/>
      <c r="E215" s="4"/>
      <c r="F215" s="5"/>
      <c r="G215" s="4"/>
      <c r="H215" s="4"/>
      <c r="I215" s="4"/>
      <c r="J215" s="6"/>
    </row>
    <row r="216" spans="1:10" s="2" customFormat="1" ht="12.75" customHeight="1">
      <c r="A216" s="4"/>
      <c r="B216" s="4"/>
      <c r="C216" s="4"/>
      <c r="D216" s="4"/>
      <c r="E216" s="4"/>
      <c r="F216" s="5"/>
      <c r="G216" s="4"/>
      <c r="H216" s="4"/>
      <c r="I216" s="4"/>
      <c r="J216" s="6"/>
    </row>
    <row r="217" spans="1:10" s="2" customFormat="1" ht="12.75" customHeight="1">
      <c r="A217" s="4"/>
      <c r="B217" s="4"/>
      <c r="C217" s="4"/>
      <c r="D217" s="4"/>
      <c r="E217" s="4"/>
      <c r="F217" s="5"/>
      <c r="G217" s="4"/>
      <c r="H217" s="4"/>
      <c r="I217" s="4"/>
      <c r="J217" s="6"/>
    </row>
    <row r="218" spans="1:10" s="2" customFormat="1" ht="12.75" customHeight="1">
      <c r="A218" s="4"/>
      <c r="B218" s="4"/>
      <c r="C218" s="4"/>
      <c r="D218" s="4"/>
      <c r="E218" s="4"/>
      <c r="F218" s="5"/>
      <c r="G218" s="4"/>
      <c r="H218" s="4"/>
      <c r="I218" s="4"/>
      <c r="J218" s="6"/>
    </row>
    <row r="219" spans="1:10" s="2" customFormat="1" ht="12.75" customHeight="1">
      <c r="A219" s="4"/>
      <c r="B219" s="4"/>
      <c r="C219" s="4"/>
      <c r="D219" s="4"/>
      <c r="E219" s="4"/>
      <c r="F219" s="5"/>
      <c r="G219" s="4"/>
      <c r="H219" s="4"/>
      <c r="I219" s="4"/>
      <c r="J219" s="6"/>
    </row>
    <row r="220" spans="1:10" s="2" customFormat="1" ht="12.75" customHeight="1">
      <c r="A220" s="4"/>
      <c r="B220" s="4"/>
      <c r="C220" s="4"/>
      <c r="D220" s="4"/>
      <c r="E220" s="4"/>
      <c r="F220" s="5"/>
      <c r="G220" s="4"/>
      <c r="H220" s="4"/>
      <c r="I220" s="4"/>
      <c r="J220" s="6"/>
    </row>
    <row r="221" spans="1:10" s="2" customFormat="1" ht="12.75" customHeight="1">
      <c r="A221" s="4"/>
      <c r="B221" s="4"/>
      <c r="C221" s="4"/>
      <c r="D221" s="4"/>
      <c r="E221" s="4"/>
      <c r="F221" s="5"/>
      <c r="G221" s="4"/>
      <c r="H221" s="4"/>
      <c r="I221" s="4"/>
      <c r="J221" s="6"/>
    </row>
    <row r="222" spans="1:10" s="2" customFormat="1" ht="12.75" customHeight="1">
      <c r="A222" s="4"/>
      <c r="B222" s="4"/>
      <c r="C222" s="4"/>
      <c r="D222" s="4"/>
      <c r="E222" s="4"/>
      <c r="F222" s="5"/>
      <c r="G222" s="4"/>
      <c r="H222" s="4"/>
      <c r="I222" s="4"/>
      <c r="J222" s="6"/>
    </row>
    <row r="223" spans="1:10" s="2" customFormat="1" ht="12.75" customHeight="1">
      <c r="A223" s="4"/>
      <c r="B223" s="4"/>
      <c r="C223" s="4"/>
      <c r="D223" s="4"/>
      <c r="E223" s="4"/>
      <c r="F223" s="5"/>
      <c r="G223" s="4"/>
      <c r="H223" s="4"/>
      <c r="I223" s="4"/>
      <c r="J223" s="6"/>
    </row>
    <row r="224" spans="1:10" s="2" customFormat="1" ht="12.75" customHeight="1">
      <c r="A224" s="4"/>
      <c r="B224" s="4"/>
      <c r="C224" s="4"/>
      <c r="D224" s="4"/>
      <c r="E224" s="4"/>
      <c r="F224" s="5"/>
      <c r="G224" s="4"/>
      <c r="H224" s="4"/>
      <c r="I224" s="4"/>
      <c r="J224" s="6"/>
    </row>
    <row r="225" spans="1:10" s="2" customFormat="1" ht="12.75" customHeight="1">
      <c r="A225" s="4"/>
      <c r="B225" s="4"/>
      <c r="C225" s="4"/>
      <c r="D225" s="4"/>
      <c r="E225" s="4"/>
      <c r="F225" s="5"/>
      <c r="G225" s="4"/>
      <c r="H225" s="4"/>
      <c r="I225" s="4"/>
      <c r="J225" s="6"/>
    </row>
    <row r="226" spans="1:10" s="2" customFormat="1" ht="12.75" customHeight="1">
      <c r="A226" s="4"/>
      <c r="B226" s="4"/>
      <c r="C226" s="4"/>
      <c r="D226" s="4"/>
      <c r="E226" s="4"/>
      <c r="F226" s="5"/>
      <c r="G226" s="4"/>
      <c r="H226" s="4"/>
      <c r="I226" s="4"/>
      <c r="J226" s="6"/>
    </row>
    <row r="227" spans="1:10" s="2" customFormat="1" ht="12.75" customHeight="1">
      <c r="A227" s="4"/>
      <c r="B227" s="4"/>
      <c r="C227" s="4"/>
      <c r="D227" s="4"/>
      <c r="E227" s="4"/>
      <c r="F227" s="5"/>
      <c r="G227" s="4"/>
      <c r="H227" s="4"/>
      <c r="I227" s="4"/>
      <c r="J227" s="6"/>
    </row>
    <row r="228" spans="1:10" s="2" customFormat="1" ht="12.75" customHeight="1">
      <c r="A228" s="4"/>
      <c r="B228" s="4"/>
      <c r="C228" s="4"/>
      <c r="D228" s="4"/>
      <c r="E228" s="4"/>
      <c r="F228" s="5"/>
      <c r="G228" s="4"/>
      <c r="H228" s="4"/>
      <c r="I228" s="4"/>
      <c r="J228" s="6"/>
    </row>
    <row r="229" spans="1:10" s="2" customFormat="1" ht="12.75" customHeight="1">
      <c r="A229" s="4"/>
      <c r="B229" s="4"/>
      <c r="C229" s="4"/>
      <c r="D229" s="4"/>
      <c r="E229" s="4"/>
      <c r="F229" s="5"/>
      <c r="G229" s="4"/>
      <c r="H229" s="4"/>
      <c r="I229" s="4"/>
      <c r="J229" s="6"/>
    </row>
    <row r="230" spans="1:10" s="2" customFormat="1" ht="12.75" customHeight="1">
      <c r="A230" s="4"/>
      <c r="B230" s="4"/>
      <c r="C230" s="4"/>
      <c r="D230" s="4"/>
      <c r="E230" s="4"/>
      <c r="F230" s="5"/>
      <c r="G230" s="4"/>
      <c r="H230" s="4"/>
      <c r="I230" s="4"/>
      <c r="J230" s="6"/>
    </row>
    <row r="231" spans="1:10" s="2" customFormat="1" ht="12.75" customHeight="1">
      <c r="A231" s="4"/>
      <c r="B231" s="4"/>
      <c r="C231" s="4"/>
      <c r="D231" s="4"/>
      <c r="E231" s="4"/>
      <c r="F231" s="5"/>
      <c r="G231" s="4"/>
      <c r="H231" s="4"/>
      <c r="I231" s="4"/>
      <c r="J231" s="6"/>
    </row>
    <row r="232" spans="1:10" s="2" customFormat="1" ht="12.75" customHeight="1">
      <c r="A232" s="4"/>
      <c r="B232" s="4"/>
      <c r="C232" s="4"/>
      <c r="D232" s="4"/>
      <c r="E232" s="4"/>
      <c r="F232" s="5"/>
      <c r="G232" s="4"/>
      <c r="H232" s="4"/>
      <c r="I232" s="4"/>
      <c r="J232" s="6"/>
    </row>
    <row r="233" spans="1:10" s="2" customFormat="1" ht="12.75" customHeight="1">
      <c r="A233" s="4"/>
      <c r="B233" s="4"/>
      <c r="C233" s="4"/>
      <c r="D233" s="4"/>
      <c r="E233" s="4"/>
      <c r="F233" s="5"/>
      <c r="G233" s="4"/>
      <c r="H233" s="4"/>
      <c r="I233" s="4"/>
      <c r="J233" s="6"/>
    </row>
    <row r="237" spans="1:10" s="2" customFormat="1" ht="12.75" customHeight="1">
      <c r="A237" s="4"/>
      <c r="B237" s="4"/>
      <c r="C237" s="4"/>
      <c r="D237" s="4"/>
      <c r="E237" s="4"/>
      <c r="F237" s="5"/>
      <c r="G237" s="4"/>
      <c r="H237" s="4"/>
      <c r="I237" s="4"/>
      <c r="J237" s="6"/>
    </row>
    <row r="238" spans="1:10" s="2" customFormat="1" ht="12.75" customHeight="1">
      <c r="A238" s="4"/>
      <c r="B238" s="4"/>
      <c r="C238" s="4"/>
      <c r="D238" s="4"/>
      <c r="E238" s="4"/>
      <c r="F238" s="5"/>
      <c r="G238" s="4"/>
      <c r="H238" s="4"/>
      <c r="I238" s="4"/>
      <c r="J238" s="6"/>
    </row>
    <row r="239" spans="1:10" s="2" customFormat="1" ht="12.75" customHeight="1">
      <c r="A239" s="4"/>
      <c r="B239" s="4"/>
      <c r="C239" s="4"/>
      <c r="D239" s="4"/>
      <c r="E239" s="4"/>
      <c r="F239" s="5"/>
      <c r="G239" s="4"/>
      <c r="H239" s="4"/>
      <c r="I239" s="4"/>
      <c r="J239" s="6"/>
    </row>
    <row r="240" spans="1:10" s="2" customFormat="1" ht="12.75" customHeight="1">
      <c r="A240" s="4"/>
      <c r="B240" s="4"/>
      <c r="C240" s="4"/>
      <c r="D240" s="4"/>
      <c r="E240" s="4"/>
      <c r="F240" s="5"/>
      <c r="G240" s="4"/>
      <c r="H240" s="4"/>
      <c r="I240" s="4"/>
      <c r="J240" s="6"/>
    </row>
    <row r="241" spans="1:10" s="2" customFormat="1" ht="12.75" customHeight="1">
      <c r="A241" s="4"/>
      <c r="B241" s="4"/>
      <c r="C241" s="4"/>
      <c r="D241" s="4"/>
      <c r="E241" s="4"/>
      <c r="F241" s="5"/>
      <c r="G241" s="4"/>
      <c r="H241" s="4"/>
      <c r="I241" s="4"/>
      <c r="J241" s="6"/>
    </row>
    <row r="242" spans="1:10" s="2" customFormat="1" ht="12.75" customHeight="1">
      <c r="A242" s="4"/>
      <c r="B242" s="4"/>
      <c r="C242" s="4"/>
      <c r="D242" s="4"/>
      <c r="E242" s="4"/>
      <c r="F242" s="5"/>
      <c r="G242" s="4"/>
      <c r="H242" s="4"/>
      <c r="I242" s="4"/>
      <c r="J242" s="6"/>
    </row>
    <row r="243" spans="1:10" s="2" customFormat="1" ht="12.75" customHeight="1">
      <c r="A243" s="4"/>
      <c r="B243" s="4"/>
      <c r="C243" s="4"/>
      <c r="D243" s="4"/>
      <c r="E243" s="4"/>
      <c r="F243" s="5"/>
      <c r="G243" s="4"/>
      <c r="H243" s="4"/>
      <c r="I243" s="4"/>
      <c r="J243" s="6"/>
    </row>
    <row r="247" spans="1:10" s="2" customFormat="1" ht="12.75" customHeight="1">
      <c r="A247" s="4"/>
      <c r="B247" s="4"/>
      <c r="C247" s="4"/>
      <c r="D247" s="4"/>
      <c r="E247" s="4"/>
      <c r="F247" s="5"/>
      <c r="G247" s="4"/>
      <c r="H247" s="4"/>
      <c r="I247" s="4"/>
      <c r="J247" s="6"/>
    </row>
    <row r="248" spans="1:10" s="2" customFormat="1" ht="12.75" customHeight="1">
      <c r="A248" s="4"/>
      <c r="B248" s="4"/>
      <c r="C248" s="4"/>
      <c r="D248" s="4"/>
      <c r="E248" s="4"/>
      <c r="F248" s="5"/>
      <c r="G248" s="4"/>
      <c r="H248" s="4"/>
      <c r="I248" s="4"/>
      <c r="J248" s="6"/>
    </row>
    <row r="249" spans="1:10" s="2" customFormat="1" ht="12.75" customHeight="1">
      <c r="A249" s="4"/>
      <c r="B249" s="4"/>
      <c r="C249" s="4"/>
      <c r="D249" s="4"/>
      <c r="E249" s="4"/>
      <c r="F249" s="5"/>
      <c r="G249" s="4"/>
      <c r="H249" s="4"/>
      <c r="I249" s="4"/>
      <c r="J249" s="6"/>
    </row>
    <row r="250" spans="1:10" s="2" customFormat="1" ht="12.75" customHeight="1">
      <c r="A250" s="4"/>
      <c r="B250" s="4"/>
      <c r="C250" s="4"/>
      <c r="D250" s="4"/>
      <c r="E250" s="4"/>
      <c r="F250" s="5"/>
      <c r="G250" s="4"/>
      <c r="H250" s="4"/>
      <c r="I250" s="4"/>
      <c r="J250" s="6"/>
    </row>
    <row r="251" spans="1:10" s="2" customFormat="1" ht="12.75" customHeight="1">
      <c r="A251" s="4"/>
      <c r="B251" s="4"/>
      <c r="C251" s="4"/>
      <c r="D251" s="4"/>
      <c r="E251" s="4"/>
      <c r="F251" s="5"/>
      <c r="G251" s="4"/>
      <c r="H251" s="4"/>
      <c r="I251" s="4"/>
      <c r="J251" s="6"/>
    </row>
    <row r="252" spans="1:10" s="2" customFormat="1" ht="12.75" customHeight="1">
      <c r="A252" s="4"/>
      <c r="B252" s="4"/>
      <c r="C252" s="4"/>
      <c r="D252" s="4"/>
      <c r="E252" s="4"/>
      <c r="F252" s="5"/>
      <c r="G252" s="4"/>
      <c r="H252" s="4"/>
      <c r="I252" s="4"/>
      <c r="J252" s="6"/>
    </row>
    <row r="253" spans="1:10" s="2" customFormat="1" ht="12.75" customHeight="1">
      <c r="A253" s="4"/>
      <c r="B253" s="4"/>
      <c r="C253" s="4"/>
      <c r="D253" s="4"/>
      <c r="E253" s="4"/>
      <c r="F253" s="5"/>
      <c r="G253" s="4"/>
      <c r="H253" s="4"/>
      <c r="I253" s="4"/>
      <c r="J253" s="6"/>
    </row>
    <row r="254" spans="1:10" s="2" customFormat="1" ht="12.75" customHeight="1">
      <c r="A254" s="4"/>
      <c r="B254" s="4"/>
      <c r="C254" s="4"/>
      <c r="D254" s="4"/>
      <c r="E254" s="4"/>
      <c r="F254" s="5"/>
      <c r="G254" s="4"/>
      <c r="H254" s="4"/>
      <c r="I254" s="4"/>
      <c r="J254" s="6"/>
    </row>
    <row r="255" spans="1:10" s="2" customFormat="1" ht="12.75" customHeight="1">
      <c r="A255" s="4"/>
      <c r="B255" s="4"/>
      <c r="C255" s="4"/>
      <c r="D255" s="4"/>
      <c r="E255" s="4"/>
      <c r="F255" s="5"/>
      <c r="G255" s="4"/>
      <c r="H255" s="4"/>
      <c r="I255" s="4"/>
      <c r="J255" s="6"/>
    </row>
    <row r="256" spans="1:10" s="2" customFormat="1" ht="12.75" customHeight="1">
      <c r="A256" s="4"/>
      <c r="B256" s="4"/>
      <c r="C256" s="4"/>
      <c r="D256" s="4"/>
      <c r="E256" s="4"/>
      <c r="F256" s="5"/>
      <c r="G256" s="4"/>
      <c r="H256" s="4"/>
      <c r="I256" s="4"/>
      <c r="J256" s="6"/>
    </row>
    <row r="257" spans="1:10" s="2" customFormat="1" ht="12.75" customHeight="1">
      <c r="A257" s="4"/>
      <c r="B257" s="4"/>
      <c r="C257" s="4"/>
      <c r="D257" s="4"/>
      <c r="E257" s="4"/>
      <c r="F257" s="5"/>
      <c r="G257" s="4"/>
      <c r="H257" s="4"/>
      <c r="I257" s="4"/>
      <c r="J257" s="6"/>
    </row>
    <row r="258" spans="1:10" s="2" customFormat="1" ht="12.75" customHeight="1">
      <c r="A258" s="4"/>
      <c r="B258" s="4"/>
      <c r="C258" s="4"/>
      <c r="D258" s="4"/>
      <c r="E258" s="4"/>
      <c r="F258" s="5"/>
      <c r="G258" s="4"/>
      <c r="H258" s="4"/>
      <c r="I258" s="4"/>
      <c r="J258" s="6"/>
    </row>
    <row r="259" spans="1:10" s="2" customFormat="1" ht="12.75" customHeight="1">
      <c r="A259" s="4"/>
      <c r="B259" s="4"/>
      <c r="C259" s="4"/>
      <c r="D259" s="4"/>
      <c r="E259" s="4"/>
      <c r="F259" s="5"/>
      <c r="G259" s="4"/>
      <c r="H259" s="4"/>
      <c r="I259" s="4"/>
      <c r="J259" s="6"/>
    </row>
    <row r="260" spans="1:10" s="2" customFormat="1" ht="12.75" customHeight="1">
      <c r="A260" s="4"/>
      <c r="B260" s="4"/>
      <c r="C260" s="4"/>
      <c r="D260" s="4"/>
      <c r="E260" s="4"/>
      <c r="F260" s="5"/>
      <c r="G260" s="4"/>
      <c r="H260" s="4"/>
      <c r="I260" s="4"/>
      <c r="J260" s="6"/>
    </row>
    <row r="261" spans="1:10" s="2" customFormat="1" ht="12.75" customHeight="1">
      <c r="A261" s="4"/>
      <c r="B261" s="4"/>
      <c r="C261" s="4"/>
      <c r="D261" s="4"/>
      <c r="E261" s="4"/>
      <c r="F261" s="5"/>
      <c r="G261" s="4"/>
      <c r="H261" s="4"/>
      <c r="I261" s="4"/>
      <c r="J261" s="6"/>
    </row>
    <row r="262" spans="1:10" s="2" customFormat="1" ht="12.75" customHeight="1">
      <c r="A262" s="4"/>
      <c r="B262" s="4"/>
      <c r="C262" s="4"/>
      <c r="D262" s="4"/>
      <c r="E262" s="4"/>
      <c r="F262" s="5"/>
      <c r="G262" s="4"/>
      <c r="H262" s="4"/>
      <c r="I262" s="4"/>
      <c r="J262" s="6"/>
    </row>
    <row r="263" spans="1:10" s="2" customFormat="1" ht="12.75" customHeight="1">
      <c r="A263" s="4"/>
      <c r="B263" s="4"/>
      <c r="C263" s="4"/>
      <c r="D263" s="4"/>
      <c r="E263" s="4"/>
      <c r="F263" s="5"/>
      <c r="G263" s="4"/>
      <c r="H263" s="4"/>
      <c r="I263" s="4"/>
      <c r="J263" s="6"/>
    </row>
    <row r="264" spans="1:10" s="2" customFormat="1" ht="12.75" customHeight="1">
      <c r="A264" s="4"/>
      <c r="B264" s="4"/>
      <c r="C264" s="4"/>
      <c r="D264" s="4"/>
      <c r="E264" s="4"/>
      <c r="F264" s="5"/>
      <c r="G264" s="4"/>
      <c r="H264" s="4"/>
      <c r="I264" s="4"/>
      <c r="J264" s="6"/>
    </row>
    <row r="265" spans="1:10" s="2" customFormat="1" ht="12.75" customHeight="1">
      <c r="A265" s="4"/>
      <c r="B265" s="4"/>
      <c r="C265" s="4"/>
      <c r="D265" s="4"/>
      <c r="E265" s="4"/>
      <c r="F265" s="5"/>
      <c r="G265" s="4"/>
      <c r="H265" s="4"/>
      <c r="I265" s="4"/>
      <c r="J265" s="6"/>
    </row>
    <row r="266" spans="1:10" s="2" customFormat="1" ht="12.75" customHeight="1">
      <c r="A266" s="4"/>
      <c r="B266" s="4"/>
      <c r="C266" s="4"/>
      <c r="D266" s="4"/>
      <c r="E266" s="4"/>
      <c r="F266" s="5"/>
      <c r="G266" s="4"/>
      <c r="H266" s="4"/>
      <c r="I266" s="4"/>
      <c r="J266" s="6"/>
    </row>
    <row r="267" spans="1:10" s="2" customFormat="1" ht="12.75" customHeight="1">
      <c r="A267" s="4"/>
      <c r="B267" s="4"/>
      <c r="C267" s="4"/>
      <c r="D267" s="4"/>
      <c r="E267" s="4"/>
      <c r="F267" s="5"/>
      <c r="G267" s="4"/>
      <c r="H267" s="4"/>
      <c r="I267" s="4"/>
      <c r="J267" s="6"/>
    </row>
    <row r="268" spans="1:10" s="2" customFormat="1" ht="12.75" customHeight="1">
      <c r="A268" s="4"/>
      <c r="B268" s="4"/>
      <c r="C268" s="4"/>
      <c r="D268" s="4"/>
      <c r="E268" s="4"/>
      <c r="F268" s="5"/>
      <c r="G268" s="4"/>
      <c r="H268" s="4"/>
      <c r="I268" s="4"/>
      <c r="J268" s="6"/>
    </row>
    <row r="269" spans="1:10" s="2" customFormat="1" ht="12.75" customHeight="1">
      <c r="A269" s="4"/>
      <c r="B269" s="4"/>
      <c r="C269" s="4"/>
      <c r="D269" s="4"/>
      <c r="E269" s="4"/>
      <c r="F269" s="5"/>
      <c r="G269" s="4"/>
      <c r="H269" s="4"/>
      <c r="I269" s="4"/>
      <c r="J269" s="6"/>
    </row>
    <row r="270" spans="1:10" s="2" customFormat="1" ht="12.75" customHeight="1">
      <c r="A270" s="4"/>
      <c r="B270" s="4"/>
      <c r="C270" s="4"/>
      <c r="D270" s="4"/>
      <c r="E270" s="4"/>
      <c r="F270" s="5"/>
      <c r="G270" s="4"/>
      <c r="H270" s="4"/>
      <c r="I270" s="4"/>
      <c r="J270" s="6"/>
    </row>
    <row r="271" spans="1:10" s="2" customFormat="1" ht="12.75" customHeight="1">
      <c r="A271" s="4"/>
      <c r="B271" s="4"/>
      <c r="C271" s="4"/>
      <c r="D271" s="4"/>
      <c r="E271" s="4"/>
      <c r="F271" s="5"/>
      <c r="G271" s="4"/>
      <c r="H271" s="4"/>
      <c r="I271" s="4"/>
      <c r="J271" s="6"/>
    </row>
    <row r="272" spans="1:10" s="2" customFormat="1" ht="12.75" customHeight="1">
      <c r="A272" s="4"/>
      <c r="B272" s="4"/>
      <c r="C272" s="4"/>
      <c r="D272" s="4"/>
      <c r="E272" s="4"/>
      <c r="F272" s="5"/>
      <c r="G272" s="4"/>
      <c r="H272" s="4"/>
      <c r="I272" s="4"/>
      <c r="J272" s="6"/>
    </row>
    <row r="273" spans="1:10" s="2" customFormat="1" ht="12.75" customHeight="1">
      <c r="A273" s="4"/>
      <c r="B273" s="4"/>
      <c r="C273" s="4"/>
      <c r="D273" s="4"/>
      <c r="E273" s="4"/>
      <c r="F273" s="5"/>
      <c r="G273" s="4"/>
      <c r="H273" s="4"/>
      <c r="I273" s="4"/>
      <c r="J273" s="6"/>
    </row>
    <row r="274" spans="1:10" s="2" customFormat="1" ht="12.75" customHeight="1">
      <c r="A274" s="4"/>
      <c r="B274" s="4"/>
      <c r="C274" s="4"/>
      <c r="D274" s="4"/>
      <c r="E274" s="4"/>
      <c r="F274" s="5"/>
      <c r="G274" s="4"/>
      <c r="H274" s="4"/>
      <c r="I274" s="4"/>
      <c r="J274" s="6"/>
    </row>
    <row r="275" spans="1:10" s="2" customFormat="1" ht="12.75" customHeight="1">
      <c r="A275" s="4"/>
      <c r="B275" s="4"/>
      <c r="C275" s="4"/>
      <c r="D275" s="4"/>
      <c r="E275" s="4"/>
      <c r="F275" s="5"/>
      <c r="G275" s="4"/>
      <c r="H275" s="4"/>
      <c r="I275" s="4"/>
      <c r="J275" s="6"/>
    </row>
    <row r="276" spans="1:10" s="2" customFormat="1" ht="12.75" customHeight="1">
      <c r="A276" s="4"/>
      <c r="B276" s="4"/>
      <c r="C276" s="4"/>
      <c r="D276" s="4"/>
      <c r="E276" s="4"/>
      <c r="F276" s="5"/>
      <c r="G276" s="4"/>
      <c r="H276" s="4"/>
      <c r="I276" s="4"/>
      <c r="J276" s="6"/>
    </row>
    <row r="277" spans="1:10" s="2" customFormat="1" ht="12.75" customHeight="1">
      <c r="A277" s="4"/>
      <c r="B277" s="4"/>
      <c r="C277" s="4"/>
      <c r="D277" s="4"/>
      <c r="E277" s="4"/>
      <c r="F277" s="5"/>
      <c r="G277" s="4"/>
      <c r="H277" s="4"/>
      <c r="I277" s="4"/>
      <c r="J277" s="6"/>
    </row>
    <row r="278" spans="1:10" s="2" customFormat="1" ht="12.75" customHeight="1">
      <c r="A278" s="4"/>
      <c r="B278" s="4"/>
      <c r="C278" s="4"/>
      <c r="D278" s="4"/>
      <c r="E278" s="4"/>
      <c r="F278" s="5"/>
      <c r="G278" s="4"/>
      <c r="H278" s="4"/>
      <c r="I278" s="4"/>
      <c r="J278" s="6"/>
    </row>
    <row r="279" spans="1:10" s="2" customFormat="1" ht="12.75" customHeight="1">
      <c r="A279" s="4"/>
      <c r="B279" s="4"/>
      <c r="C279" s="4"/>
      <c r="D279" s="4"/>
      <c r="E279" s="4"/>
      <c r="F279" s="5"/>
      <c r="G279" s="4"/>
      <c r="H279" s="4"/>
      <c r="I279" s="4"/>
      <c r="J279" s="6"/>
    </row>
    <row r="280" spans="1:10" s="2" customFormat="1" ht="12.75" customHeight="1">
      <c r="A280" s="4"/>
      <c r="B280" s="4"/>
      <c r="C280" s="4"/>
      <c r="D280" s="4"/>
      <c r="E280" s="4"/>
      <c r="F280" s="5"/>
      <c r="G280" s="4"/>
      <c r="H280" s="4"/>
      <c r="I280" s="4"/>
      <c r="J280" s="6"/>
    </row>
    <row r="281" spans="1:10" s="2" customFormat="1" ht="12.75" customHeight="1">
      <c r="A281" s="4"/>
      <c r="B281" s="4"/>
      <c r="C281" s="4"/>
      <c r="D281" s="4"/>
      <c r="E281" s="4"/>
      <c r="F281" s="5"/>
      <c r="G281" s="4"/>
      <c r="H281" s="4"/>
      <c r="I281" s="4"/>
      <c r="J281" s="6"/>
    </row>
    <row r="282" spans="1:10" s="2" customFormat="1" ht="12.75" customHeight="1">
      <c r="A282" s="4"/>
      <c r="B282" s="4"/>
      <c r="C282" s="4"/>
      <c r="D282" s="4"/>
      <c r="E282" s="4"/>
      <c r="F282" s="5"/>
      <c r="G282" s="4"/>
      <c r="H282" s="4"/>
      <c r="I282" s="4"/>
      <c r="J282" s="6"/>
    </row>
    <row r="283" spans="1:10" s="2" customFormat="1" ht="12.75" customHeight="1">
      <c r="A283" s="4"/>
      <c r="B283" s="4"/>
      <c r="C283" s="4"/>
      <c r="D283" s="4"/>
      <c r="E283" s="4"/>
      <c r="F283" s="5"/>
      <c r="G283" s="4"/>
      <c r="H283" s="4"/>
      <c r="I283" s="4"/>
      <c r="J283" s="6"/>
    </row>
    <row r="284" spans="1:10" s="2" customFormat="1" ht="12.75" customHeight="1">
      <c r="A284" s="4"/>
      <c r="B284" s="4"/>
      <c r="C284" s="4"/>
      <c r="D284" s="4"/>
      <c r="E284" s="4"/>
      <c r="F284" s="5"/>
      <c r="G284" s="4"/>
      <c r="H284" s="4"/>
      <c r="I284" s="4"/>
      <c r="J284" s="6"/>
    </row>
    <row r="285" spans="1:10" s="2" customFormat="1" ht="12.75" customHeight="1">
      <c r="A285" s="4"/>
      <c r="B285" s="4"/>
      <c r="C285" s="4"/>
      <c r="D285" s="4"/>
      <c r="E285" s="4"/>
      <c r="F285" s="5"/>
      <c r="G285" s="4"/>
      <c r="H285" s="4"/>
      <c r="I285" s="4"/>
      <c r="J285" s="6"/>
    </row>
    <row r="286" spans="1:10" s="2" customFormat="1" ht="12.75" customHeight="1">
      <c r="A286" s="4"/>
      <c r="B286" s="4"/>
      <c r="C286" s="4"/>
      <c r="D286" s="4"/>
      <c r="E286" s="4"/>
      <c r="F286" s="5"/>
      <c r="G286" s="4"/>
      <c r="H286" s="4"/>
      <c r="I286" s="4"/>
      <c r="J286" s="6"/>
    </row>
    <row r="287" spans="1:10" s="2" customFormat="1" ht="12.75" customHeight="1">
      <c r="A287" s="4"/>
      <c r="B287" s="4"/>
      <c r="C287" s="4"/>
      <c r="D287" s="4"/>
      <c r="E287" s="4"/>
      <c r="F287" s="5"/>
      <c r="G287" s="4"/>
      <c r="H287" s="4"/>
      <c r="I287" s="4"/>
      <c r="J287" s="6"/>
    </row>
    <row r="288" spans="1:10" s="2" customFormat="1" ht="12.75" customHeight="1">
      <c r="A288" s="4"/>
      <c r="B288" s="4"/>
      <c r="C288" s="4"/>
      <c r="D288" s="4"/>
      <c r="E288" s="4"/>
      <c r="F288" s="5"/>
      <c r="G288" s="4"/>
      <c r="H288" s="4"/>
      <c r="I288" s="4"/>
      <c r="J288" s="6"/>
    </row>
    <row r="289" spans="1:10" s="2" customFormat="1" ht="12.75" customHeight="1">
      <c r="A289" s="4"/>
      <c r="B289" s="4"/>
      <c r="C289" s="4"/>
      <c r="D289" s="4"/>
      <c r="E289" s="4"/>
      <c r="F289" s="5"/>
      <c r="H289" s="4"/>
      <c r="I289" s="4"/>
      <c r="J289" s="6"/>
    </row>
    <row r="290" spans="1:10" s="2" customFormat="1" ht="12.75" customHeight="1">
      <c r="A290" s="4"/>
      <c r="B290" s="4"/>
      <c r="C290" s="4"/>
      <c r="D290" s="4"/>
      <c r="E290" s="4"/>
      <c r="F290" s="5"/>
      <c r="G290" s="4"/>
      <c r="H290" s="4"/>
      <c r="I290" s="4"/>
      <c r="J290" s="6"/>
    </row>
    <row r="291" spans="1:10" s="2" customFormat="1" ht="12.75" customHeight="1">
      <c r="A291" s="4"/>
      <c r="B291" s="4"/>
      <c r="C291" s="4"/>
      <c r="D291" s="4"/>
      <c r="E291" s="4"/>
      <c r="F291" s="5"/>
      <c r="G291" s="4"/>
      <c r="H291" s="4"/>
      <c r="I291" s="4"/>
      <c r="J291" s="6"/>
    </row>
    <row r="292" spans="1:10" s="2" customFormat="1" ht="12.75" customHeight="1">
      <c r="A292" s="4"/>
      <c r="B292" s="4"/>
      <c r="C292" s="4"/>
      <c r="F292" s="5"/>
      <c r="G292" s="4"/>
      <c r="H292" s="4"/>
      <c r="I292" s="4"/>
    </row>
    <row r="293" spans="1:10" s="2" customFormat="1" ht="12.75" customHeight="1">
      <c r="A293" s="4"/>
      <c r="B293" s="4"/>
      <c r="C293" s="4"/>
      <c r="F293" s="5"/>
      <c r="G293" s="4"/>
      <c r="H293" s="4"/>
      <c r="I293" s="4"/>
    </row>
    <row r="294" spans="1:10" s="2" customFormat="1" ht="12.75" customHeight="1">
      <c r="A294" s="4"/>
      <c r="B294" s="4"/>
      <c r="C294" s="4"/>
      <c r="F294" s="5"/>
      <c r="G294" s="4"/>
      <c r="H294" s="4"/>
      <c r="I294" s="4"/>
      <c r="J294" s="6"/>
    </row>
    <row r="295" spans="1:10" s="2" customFormat="1" ht="12.75" customHeight="1">
      <c r="A295" s="4"/>
      <c r="B295" s="4"/>
      <c r="C295" s="4"/>
      <c r="F295" s="5"/>
      <c r="G295" s="4"/>
      <c r="H295" s="4"/>
      <c r="I295" s="4"/>
    </row>
    <row r="296" spans="1:10" s="2" customFormat="1" ht="12.75" customHeight="1">
      <c r="A296" s="4"/>
      <c r="B296" s="4"/>
      <c r="C296" s="4"/>
      <c r="F296" s="5"/>
      <c r="G296" s="4"/>
      <c r="H296" s="4"/>
      <c r="I296" s="4"/>
    </row>
    <row r="297" spans="1:10" s="2" customFormat="1" ht="12.75" customHeight="1">
      <c r="A297" s="4"/>
      <c r="B297" s="4"/>
      <c r="C297" s="4"/>
      <c r="G297" s="4"/>
      <c r="H297" s="4"/>
      <c r="I297" s="4"/>
    </row>
    <row r="298" spans="1:10" ht="12.75" customHeight="1">
      <c r="D298" s="231"/>
      <c r="E298" s="231"/>
      <c r="F298" s="231"/>
      <c r="G298" s="232"/>
      <c r="H298" s="232"/>
      <c r="I298" s="232"/>
    </row>
    <row r="299" spans="1:10" ht="12.75" customHeight="1">
      <c r="D299" s="231"/>
      <c r="E299" s="231"/>
      <c r="F299" s="231"/>
      <c r="G299" s="232"/>
      <c r="H299" s="232"/>
      <c r="I299" s="232"/>
    </row>
    <row r="300" spans="1:10" ht="12.75" customHeight="1">
      <c r="D300" s="231"/>
      <c r="E300" s="231"/>
      <c r="F300" s="231"/>
      <c r="G300" s="232"/>
      <c r="H300" s="232"/>
      <c r="I300" s="232"/>
    </row>
    <row r="301" spans="1:10" ht="12.75" customHeight="1">
      <c r="D301" s="231"/>
      <c r="E301" s="231"/>
      <c r="F301" s="231"/>
      <c r="G301" s="232"/>
      <c r="H301" s="232"/>
      <c r="I301" s="232"/>
    </row>
    <row r="302" spans="1:10" ht="12.75" customHeight="1">
      <c r="D302" s="231"/>
      <c r="E302" s="231"/>
      <c r="F302" s="231"/>
      <c r="G302" s="232"/>
      <c r="H302" s="232"/>
      <c r="I302" s="232"/>
    </row>
    <row r="303" spans="1:10" ht="12.75" customHeight="1">
      <c r="D303" s="231"/>
      <c r="E303" s="231"/>
      <c r="F303" s="231"/>
      <c r="G303" s="232"/>
      <c r="H303" s="232"/>
      <c r="I303" s="232"/>
    </row>
    <row r="304" spans="1:10" ht="12.75" customHeight="1">
      <c r="D304" s="231"/>
      <c r="E304" s="231"/>
      <c r="F304" s="231"/>
      <c r="G304" s="232"/>
      <c r="H304" s="232"/>
      <c r="I304" s="232"/>
    </row>
    <row r="305" spans="4:9" ht="12.75" customHeight="1">
      <c r="D305" s="231"/>
      <c r="E305" s="231"/>
      <c r="F305" s="231"/>
      <c r="G305" s="232"/>
      <c r="H305" s="232"/>
      <c r="I305" s="232"/>
    </row>
    <row r="306" spans="4:9" ht="12.75" customHeight="1">
      <c r="D306" s="231"/>
      <c r="E306" s="231"/>
      <c r="F306" s="231"/>
      <c r="G306" s="232"/>
      <c r="H306" s="232"/>
      <c r="I306" s="232"/>
    </row>
    <row r="307" spans="4:9" ht="12.75" customHeight="1">
      <c r="D307" s="231"/>
      <c r="E307" s="231"/>
      <c r="F307" s="231"/>
      <c r="G307" s="232"/>
      <c r="H307" s="232"/>
      <c r="I307" s="232"/>
    </row>
    <row r="308" spans="4:9" ht="12.75" customHeight="1">
      <c r="D308" s="231"/>
      <c r="E308" s="231"/>
      <c r="F308" s="231"/>
      <c r="G308" s="232"/>
      <c r="H308" s="232"/>
      <c r="I308" s="232"/>
    </row>
    <row r="309" spans="4:9" ht="12.75" customHeight="1">
      <c r="D309" s="231"/>
      <c r="E309" s="231"/>
      <c r="F309" s="231"/>
      <c r="G309" s="232"/>
      <c r="H309" s="232"/>
      <c r="I309" s="232"/>
    </row>
    <row r="310" spans="4:9" ht="12.75" customHeight="1">
      <c r="D310" s="231"/>
      <c r="E310" s="231"/>
      <c r="F310" s="231"/>
      <c r="G310" s="232"/>
      <c r="H310" s="232"/>
      <c r="I310" s="232"/>
    </row>
    <row r="311" spans="4:9" ht="12.75" customHeight="1">
      <c r="D311" s="231"/>
      <c r="E311" s="231"/>
      <c r="F311" s="231"/>
      <c r="G311" s="232"/>
      <c r="H311" s="232"/>
      <c r="I311" s="232"/>
    </row>
  </sheetData>
  <autoFilter ref="A3:I288"/>
  <sortState ref="M9:M18">
    <sortCondition ref="M9:M18"/>
  </sortState>
  <mergeCells count="1">
    <mergeCell ref="A1:I1"/>
  </mergeCells>
  <phoneticPr fontId="21" type="noConversion"/>
  <pageMargins left="0.70866141732283472" right="0.70866141732283472" top="0.78740157480314965" bottom="0.78740157480314965" header="0.51181102362204722" footer="0.51181102362204722"/>
  <pageSetup paperSize="9" scale="38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0099"/>
    <pageSetUpPr fitToPage="1"/>
  </sheetPr>
  <dimension ref="A1:ALS146"/>
  <sheetViews>
    <sheetView zoomScaleNormal="100" workbookViewId="0">
      <pane ySplit="3" topLeftCell="A4" activePane="bottomLeft" state="frozen"/>
      <selection activeCell="L1" sqref="L1"/>
      <selection pane="bottomLeft" activeCell="F21" sqref="F21"/>
    </sheetView>
  </sheetViews>
  <sheetFormatPr defaultColWidth="9.140625"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975" width="8" style="2" customWidth="1"/>
    <col min="976" max="16384" width="9.140625" style="3"/>
  </cols>
  <sheetData>
    <row r="1" spans="1:10" ht="30.2" customHeight="1">
      <c r="A1" s="384" t="s">
        <v>138</v>
      </c>
      <c r="B1" s="384"/>
      <c r="C1" s="384"/>
      <c r="D1" s="384"/>
      <c r="E1" s="384"/>
      <c r="F1" s="384"/>
      <c r="G1" s="384"/>
      <c r="H1" s="384"/>
      <c r="I1" s="384"/>
      <c r="J1" s="1"/>
    </row>
    <row r="2" spans="1:10" ht="5.0999999999999996" customHeight="1"/>
    <row r="3" spans="1:10" ht="24.9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58" t="s">
        <v>9</v>
      </c>
    </row>
    <row r="4" spans="1:10" s="2" customFormat="1" ht="12.75" customHeight="1">
      <c r="A4" s="4"/>
      <c r="B4" s="4"/>
      <c r="C4" s="4"/>
      <c r="D4" s="4"/>
      <c r="E4" s="4"/>
      <c r="F4" s="5"/>
      <c r="G4" s="4"/>
      <c r="H4" s="4"/>
      <c r="I4" s="4"/>
      <c r="J4" s="6"/>
    </row>
    <row r="5" spans="1:10" s="2" customFormat="1" ht="12.75" customHeight="1">
      <c r="A5" s="31"/>
      <c r="B5" s="31"/>
      <c r="C5" s="31"/>
      <c r="D5" s="31"/>
      <c r="E5" s="32" t="s">
        <v>139</v>
      </c>
      <c r="F5" s="31"/>
      <c r="G5" s="31" t="s">
        <v>53</v>
      </c>
      <c r="H5" s="31" t="s">
        <v>54</v>
      </c>
      <c r="I5" s="31"/>
      <c r="J5" s="6"/>
    </row>
    <row r="6" spans="1:10" s="2" customFormat="1" ht="12.75" customHeight="1">
      <c r="A6" s="3"/>
      <c r="B6" s="3"/>
      <c r="C6" s="3"/>
      <c r="D6" s="3"/>
      <c r="E6" s="3"/>
      <c r="F6" s="3"/>
      <c r="G6" s="3"/>
      <c r="H6" s="3"/>
      <c r="I6" s="3"/>
      <c r="J6" s="6"/>
    </row>
    <row r="7" spans="1:10" ht="12.75" customHeight="1">
      <c r="A7" s="23" t="s">
        <v>58</v>
      </c>
      <c r="B7" s="1">
        <v>5201</v>
      </c>
      <c r="C7" s="1">
        <v>1</v>
      </c>
      <c r="D7" s="1" t="s">
        <v>15</v>
      </c>
      <c r="E7" s="9">
        <v>44087</v>
      </c>
      <c r="F7" s="221">
        <v>0.5</v>
      </c>
      <c r="G7" s="4" t="s">
        <v>212</v>
      </c>
      <c r="H7" s="87" t="s">
        <v>377</v>
      </c>
      <c r="I7" s="87" t="s">
        <v>153</v>
      </c>
      <c r="J7" s="225" t="s">
        <v>453</v>
      </c>
    </row>
    <row r="8" spans="1:10" ht="12.75" customHeight="1">
      <c r="A8" s="23" t="s">
        <v>58</v>
      </c>
      <c r="B8" s="1">
        <v>5202</v>
      </c>
      <c r="C8" s="1">
        <v>1</v>
      </c>
      <c r="D8" s="1" t="s">
        <v>15</v>
      </c>
      <c r="E8" s="9">
        <v>44087</v>
      </c>
      <c r="F8" s="221">
        <v>0.41666666666666669</v>
      </c>
      <c r="G8" s="4" t="s">
        <v>164</v>
      </c>
      <c r="H8" s="87" t="s">
        <v>155</v>
      </c>
      <c r="I8" s="87" t="s">
        <v>205</v>
      </c>
    </row>
    <row r="9" spans="1:10" ht="12.75" customHeight="1">
      <c r="A9" s="23" t="s">
        <v>58</v>
      </c>
      <c r="B9" s="1">
        <v>5203</v>
      </c>
      <c r="C9" s="1">
        <v>1</v>
      </c>
      <c r="D9" s="1" t="s">
        <v>15</v>
      </c>
      <c r="E9" s="9">
        <v>44087</v>
      </c>
      <c r="F9" s="221">
        <v>0.45833333333333331</v>
      </c>
      <c r="G9" s="4" t="s">
        <v>162</v>
      </c>
      <c r="H9" s="87" t="s">
        <v>204</v>
      </c>
      <c r="I9" s="87" t="s">
        <v>145</v>
      </c>
    </row>
    <row r="10" spans="1:10" ht="12.75" customHeight="1">
      <c r="A10" s="23" t="s">
        <v>58</v>
      </c>
      <c r="B10" s="1">
        <v>5204</v>
      </c>
      <c r="C10" s="1">
        <v>1</v>
      </c>
      <c r="D10" s="228" t="s">
        <v>15</v>
      </c>
      <c r="E10" s="229">
        <v>44269</v>
      </c>
      <c r="F10" s="237" t="s">
        <v>477</v>
      </c>
      <c r="G10" s="4" t="s">
        <v>106</v>
      </c>
      <c r="H10" s="87" t="s">
        <v>144</v>
      </c>
      <c r="I10" s="87" t="s">
        <v>203</v>
      </c>
      <c r="J10" s="225" t="s">
        <v>476</v>
      </c>
    </row>
    <row r="11" spans="1:10" ht="12.75" customHeight="1">
      <c r="A11" s="23" t="s">
        <v>58</v>
      </c>
      <c r="B11" s="1">
        <v>5205</v>
      </c>
      <c r="C11" s="1">
        <v>1</v>
      </c>
      <c r="D11" s="1" t="s">
        <v>15</v>
      </c>
      <c r="E11" s="9">
        <v>44087</v>
      </c>
      <c r="F11" s="221">
        <v>0.47916666666666669</v>
      </c>
      <c r="G11" s="4" t="s">
        <v>211</v>
      </c>
      <c r="H11" s="87" t="s">
        <v>202</v>
      </c>
      <c r="I11" s="87" t="s">
        <v>154</v>
      </c>
    </row>
    <row r="12" spans="1:10" ht="12.75" customHeight="1">
      <c r="H12" s="87"/>
      <c r="I12" s="87"/>
    </row>
    <row r="13" spans="1:10" ht="12.75" customHeight="1">
      <c r="A13" s="23" t="s">
        <v>58</v>
      </c>
      <c r="B13" s="1">
        <v>5206</v>
      </c>
      <c r="C13" s="1">
        <v>2</v>
      </c>
      <c r="D13" s="228" t="s">
        <v>15</v>
      </c>
      <c r="E13" s="229">
        <v>44080</v>
      </c>
      <c r="F13" s="221">
        <v>0.58333333333333337</v>
      </c>
      <c r="G13" s="4" t="s">
        <v>163</v>
      </c>
      <c r="H13" s="87" t="s">
        <v>153</v>
      </c>
      <c r="I13" s="87" t="s">
        <v>154</v>
      </c>
      <c r="J13" s="225" t="s">
        <v>451</v>
      </c>
    </row>
    <row r="14" spans="1:10" ht="12.75" customHeight="1">
      <c r="A14" s="23" t="s">
        <v>58</v>
      </c>
      <c r="B14" s="1">
        <v>5207</v>
      </c>
      <c r="C14" s="1">
        <v>2</v>
      </c>
      <c r="D14" s="1" t="s">
        <v>15</v>
      </c>
      <c r="E14" s="9">
        <v>44094</v>
      </c>
      <c r="F14" s="221">
        <v>0.58333333333333337</v>
      </c>
      <c r="G14" s="4" t="s">
        <v>213</v>
      </c>
      <c r="H14" s="87" t="s">
        <v>203</v>
      </c>
      <c r="I14" s="87" t="s">
        <v>202</v>
      </c>
    </row>
    <row r="15" spans="1:10" ht="12.75" customHeight="1">
      <c r="A15" s="23" t="s">
        <v>58</v>
      </c>
      <c r="B15" s="1">
        <v>5208</v>
      </c>
      <c r="C15" s="1">
        <v>2</v>
      </c>
      <c r="D15" s="1" t="s">
        <v>15</v>
      </c>
      <c r="E15" s="9">
        <v>44094</v>
      </c>
      <c r="F15" s="221">
        <v>0.58333333333333337</v>
      </c>
      <c r="G15" s="4" t="s">
        <v>149</v>
      </c>
      <c r="H15" s="87" t="s">
        <v>145</v>
      </c>
      <c r="I15" s="87" t="s">
        <v>144</v>
      </c>
    </row>
    <row r="16" spans="1:10" ht="12.75" customHeight="1">
      <c r="A16" s="23" t="s">
        <v>58</v>
      </c>
      <c r="B16" s="1">
        <v>5209</v>
      </c>
      <c r="C16" s="1">
        <v>2</v>
      </c>
      <c r="D16" s="1" t="s">
        <v>15</v>
      </c>
      <c r="E16" s="9">
        <v>44094</v>
      </c>
      <c r="F16" s="221">
        <v>0.54166666666666663</v>
      </c>
      <c r="G16" s="4" t="s">
        <v>210</v>
      </c>
      <c r="H16" s="87" t="s">
        <v>205</v>
      </c>
      <c r="I16" s="87" t="s">
        <v>204</v>
      </c>
    </row>
    <row r="17" spans="1:10" ht="12.75" customHeight="1">
      <c r="A17" s="23" t="s">
        <v>58</v>
      </c>
      <c r="B17" s="1">
        <v>5210</v>
      </c>
      <c r="C17" s="1">
        <v>2</v>
      </c>
      <c r="D17" s="228" t="s">
        <v>15</v>
      </c>
      <c r="E17" s="229">
        <v>44276</v>
      </c>
      <c r="F17" s="221">
        <v>0.41666666666666669</v>
      </c>
      <c r="G17" s="4" t="s">
        <v>212</v>
      </c>
      <c r="H17" s="87" t="s">
        <v>377</v>
      </c>
      <c r="I17" s="87" t="s">
        <v>155</v>
      </c>
      <c r="J17" s="225" t="s">
        <v>417</v>
      </c>
    </row>
    <row r="18" spans="1:10" ht="12.75" customHeight="1">
      <c r="H18" s="87"/>
      <c r="I18" s="87"/>
    </row>
    <row r="19" spans="1:10" ht="12.75" customHeight="1">
      <c r="A19" s="23" t="s">
        <v>58</v>
      </c>
      <c r="B19" s="1">
        <v>5211</v>
      </c>
      <c r="C19" s="1">
        <v>3</v>
      </c>
      <c r="D19" s="1" t="s">
        <v>15</v>
      </c>
      <c r="E19" s="9">
        <v>44101</v>
      </c>
      <c r="F19" s="221">
        <v>0.45833333333333331</v>
      </c>
      <c r="G19" s="4" t="s">
        <v>164</v>
      </c>
      <c r="H19" s="87" t="s">
        <v>155</v>
      </c>
      <c r="I19" s="87" t="s">
        <v>153</v>
      </c>
      <c r="J19" s="225" t="s">
        <v>456</v>
      </c>
    </row>
    <row r="20" spans="1:10" ht="12.75" customHeight="1">
      <c r="A20" s="23" t="s">
        <v>58</v>
      </c>
      <c r="B20" s="1">
        <v>5212</v>
      </c>
      <c r="C20" s="1">
        <v>3</v>
      </c>
      <c r="D20" s="1" t="s">
        <v>15</v>
      </c>
      <c r="E20" s="9">
        <v>44101</v>
      </c>
      <c r="F20" s="221">
        <v>0.45833333333333331</v>
      </c>
      <c r="G20" s="4" t="s">
        <v>162</v>
      </c>
      <c r="H20" s="87" t="s">
        <v>204</v>
      </c>
      <c r="I20" s="87" t="s">
        <v>377</v>
      </c>
    </row>
    <row r="21" spans="1:10" ht="12.75" customHeight="1">
      <c r="A21" s="23" t="s">
        <v>58</v>
      </c>
      <c r="B21" s="1">
        <v>5213</v>
      </c>
      <c r="C21" s="1">
        <v>3</v>
      </c>
      <c r="D21" s="1" t="s">
        <v>15</v>
      </c>
      <c r="E21" s="9">
        <v>44101</v>
      </c>
      <c r="F21" s="221">
        <v>0.41666666666666669</v>
      </c>
      <c r="G21" s="4" t="s">
        <v>106</v>
      </c>
      <c r="H21" s="87" t="s">
        <v>144</v>
      </c>
      <c r="I21" s="87" t="s">
        <v>205</v>
      </c>
    </row>
    <row r="22" spans="1:10" ht="12.75" customHeight="1">
      <c r="A22" s="23" t="s">
        <v>58</v>
      </c>
      <c r="B22" s="1">
        <v>5214</v>
      </c>
      <c r="C22" s="1">
        <v>3</v>
      </c>
      <c r="D22" s="1" t="s">
        <v>15</v>
      </c>
      <c r="E22" s="9">
        <v>44101</v>
      </c>
      <c r="F22" s="402">
        <v>0.58333333333333337</v>
      </c>
      <c r="G22" s="4" t="s">
        <v>211</v>
      </c>
      <c r="H22" s="87" t="s">
        <v>202</v>
      </c>
      <c r="I22" s="87" t="s">
        <v>145</v>
      </c>
    </row>
    <row r="23" spans="1:10" ht="12.75" customHeight="1">
      <c r="A23" s="23" t="s">
        <v>58</v>
      </c>
      <c r="B23" s="1">
        <v>5215</v>
      </c>
      <c r="C23" s="1">
        <v>3</v>
      </c>
      <c r="D23" s="1" t="s">
        <v>15</v>
      </c>
      <c r="E23" s="9">
        <v>44101</v>
      </c>
      <c r="F23" s="221">
        <v>0.45833333333333331</v>
      </c>
      <c r="G23" s="4" t="s">
        <v>160</v>
      </c>
      <c r="H23" s="87" t="s">
        <v>154</v>
      </c>
      <c r="I23" s="87" t="s">
        <v>203</v>
      </c>
    </row>
    <row r="24" spans="1:10" ht="12.75" customHeight="1">
      <c r="H24" s="87"/>
      <c r="I24" s="87"/>
    </row>
    <row r="25" spans="1:10" ht="12.75" customHeight="1">
      <c r="A25" s="23" t="s">
        <v>58</v>
      </c>
      <c r="B25" s="1">
        <v>5216</v>
      </c>
      <c r="C25" s="1">
        <v>4</v>
      </c>
      <c r="D25" s="1" t="s">
        <v>15</v>
      </c>
      <c r="E25" s="9">
        <v>44115</v>
      </c>
      <c r="F25" s="221">
        <v>0.58333333333333337</v>
      </c>
      <c r="G25" s="4" t="s">
        <v>163</v>
      </c>
      <c r="H25" s="87" t="s">
        <v>153</v>
      </c>
      <c r="I25" s="87" t="s">
        <v>203</v>
      </c>
      <c r="J25" s="225" t="s">
        <v>457</v>
      </c>
    </row>
    <row r="26" spans="1:10" ht="12.75" customHeight="1">
      <c r="A26" s="23" t="s">
        <v>58</v>
      </c>
      <c r="B26" s="1">
        <v>5217</v>
      </c>
      <c r="C26" s="1">
        <v>4</v>
      </c>
      <c r="D26" s="1" t="s">
        <v>15</v>
      </c>
      <c r="E26" s="9">
        <v>44115</v>
      </c>
      <c r="F26" s="221">
        <v>0.58333333333333337</v>
      </c>
      <c r="G26" s="4" t="s">
        <v>149</v>
      </c>
      <c r="H26" s="87" t="s">
        <v>145</v>
      </c>
      <c r="I26" s="87" t="s">
        <v>154</v>
      </c>
    </row>
    <row r="27" spans="1:10" ht="12.75" customHeight="1">
      <c r="A27" s="23" t="s">
        <v>58</v>
      </c>
      <c r="B27" s="1">
        <v>5218</v>
      </c>
      <c r="C27" s="1">
        <v>4</v>
      </c>
      <c r="D27" s="1" t="s">
        <v>15</v>
      </c>
      <c r="E27" s="9">
        <v>44115</v>
      </c>
      <c r="F27" s="221">
        <v>0.54166666666666663</v>
      </c>
      <c r="G27" s="4" t="s">
        <v>210</v>
      </c>
      <c r="H27" s="87" t="s">
        <v>205</v>
      </c>
      <c r="I27" s="87" t="s">
        <v>202</v>
      </c>
    </row>
    <row r="28" spans="1:10" ht="12.75" customHeight="1">
      <c r="A28" s="23" t="s">
        <v>58</v>
      </c>
      <c r="B28" s="1">
        <v>5219</v>
      </c>
      <c r="C28" s="1">
        <v>4</v>
      </c>
      <c r="D28" s="1" t="s">
        <v>15</v>
      </c>
      <c r="E28" s="9">
        <v>44115</v>
      </c>
      <c r="F28" s="221">
        <v>0.45833333333333331</v>
      </c>
      <c r="G28" s="4" t="s">
        <v>212</v>
      </c>
      <c r="H28" s="87" t="s">
        <v>377</v>
      </c>
      <c r="I28" s="87" t="s">
        <v>144</v>
      </c>
    </row>
    <row r="29" spans="1:10" ht="12.75" customHeight="1">
      <c r="A29" s="23" t="s">
        <v>58</v>
      </c>
      <c r="B29" s="1">
        <v>5220</v>
      </c>
      <c r="C29" s="1">
        <v>4</v>
      </c>
      <c r="D29" s="1" t="s">
        <v>15</v>
      </c>
      <c r="E29" s="9">
        <v>44115</v>
      </c>
      <c r="F29" s="221">
        <v>0.45833333333333331</v>
      </c>
      <c r="G29" s="4" t="s">
        <v>164</v>
      </c>
      <c r="H29" s="87" t="s">
        <v>155</v>
      </c>
      <c r="I29" s="87" t="s">
        <v>204</v>
      </c>
    </row>
    <row r="30" spans="1:10" ht="12.75" customHeight="1">
      <c r="H30" s="87"/>
      <c r="I30" s="87"/>
    </row>
    <row r="31" spans="1:10" ht="12.75" customHeight="1">
      <c r="A31" s="23" t="s">
        <v>58</v>
      </c>
      <c r="B31" s="1">
        <v>5221</v>
      </c>
      <c r="C31" s="1">
        <v>5</v>
      </c>
      <c r="D31" s="228" t="s">
        <v>15</v>
      </c>
      <c r="E31" s="229">
        <v>44304</v>
      </c>
      <c r="F31" s="221">
        <v>0.45833333333333331</v>
      </c>
      <c r="G31" s="4" t="s">
        <v>162</v>
      </c>
      <c r="H31" s="87" t="s">
        <v>204</v>
      </c>
      <c r="I31" s="87" t="s">
        <v>153</v>
      </c>
      <c r="J31" s="225" t="s">
        <v>454</v>
      </c>
    </row>
    <row r="32" spans="1:10" ht="12.75" customHeight="1">
      <c r="A32" s="23" t="s">
        <v>58</v>
      </c>
      <c r="B32" s="1">
        <v>5222</v>
      </c>
      <c r="C32" s="1">
        <v>5</v>
      </c>
      <c r="D32" s="1" t="s">
        <v>15</v>
      </c>
      <c r="E32" s="9">
        <v>44122</v>
      </c>
      <c r="F32" s="221">
        <v>0.41666666666666669</v>
      </c>
      <c r="G32" s="4" t="s">
        <v>106</v>
      </c>
      <c r="H32" s="87" t="s">
        <v>144</v>
      </c>
      <c r="I32" s="87" t="s">
        <v>155</v>
      </c>
    </row>
    <row r="33" spans="1:10" ht="12.75" customHeight="1">
      <c r="A33" s="23" t="s">
        <v>58</v>
      </c>
      <c r="B33" s="1">
        <v>5223</v>
      </c>
      <c r="C33" s="1">
        <v>5</v>
      </c>
      <c r="D33" s="1" t="s">
        <v>15</v>
      </c>
      <c r="E33" s="9">
        <v>44122</v>
      </c>
      <c r="F33" s="221">
        <v>0.47916666666666669</v>
      </c>
      <c r="G33" s="4" t="s">
        <v>211</v>
      </c>
      <c r="H33" s="87" t="s">
        <v>202</v>
      </c>
      <c r="I33" s="87" t="s">
        <v>377</v>
      </c>
    </row>
    <row r="34" spans="1:10" ht="12.75" customHeight="1">
      <c r="A34" s="23" t="s">
        <v>58</v>
      </c>
      <c r="B34" s="1">
        <v>5224</v>
      </c>
      <c r="C34" s="1">
        <v>5</v>
      </c>
      <c r="D34" s="1" t="s">
        <v>15</v>
      </c>
      <c r="E34" s="9">
        <v>44122</v>
      </c>
      <c r="F34" s="221">
        <v>0.625</v>
      </c>
      <c r="G34" s="4" t="s">
        <v>160</v>
      </c>
      <c r="H34" s="87" t="s">
        <v>154</v>
      </c>
      <c r="I34" s="87" t="s">
        <v>205</v>
      </c>
    </row>
    <row r="35" spans="1:10" ht="12.75" customHeight="1">
      <c r="A35" s="23" t="s">
        <v>58</v>
      </c>
      <c r="B35" s="1">
        <v>5225</v>
      </c>
      <c r="C35" s="1">
        <v>5</v>
      </c>
      <c r="D35" s="1" t="s">
        <v>15</v>
      </c>
      <c r="E35" s="9">
        <v>44122</v>
      </c>
      <c r="F35" s="221">
        <v>0.58333333333333337</v>
      </c>
      <c r="G35" s="4" t="s">
        <v>213</v>
      </c>
      <c r="H35" s="87" t="s">
        <v>203</v>
      </c>
      <c r="I35" s="87" t="s">
        <v>145</v>
      </c>
    </row>
    <row r="36" spans="1:10" ht="12.75" customHeight="1">
      <c r="H36" s="87"/>
      <c r="I36" s="87"/>
    </row>
    <row r="37" spans="1:10" ht="12.75" customHeight="1">
      <c r="A37" s="23" t="s">
        <v>58</v>
      </c>
      <c r="B37" s="1">
        <v>5226</v>
      </c>
      <c r="C37" s="1">
        <v>6</v>
      </c>
      <c r="D37" s="1" t="s">
        <v>15</v>
      </c>
      <c r="E37" s="9">
        <v>44129</v>
      </c>
      <c r="F37" s="221">
        <v>0.58333333333333337</v>
      </c>
      <c r="G37" s="4" t="s">
        <v>163</v>
      </c>
      <c r="H37" s="87" t="s">
        <v>153</v>
      </c>
      <c r="I37" s="87" t="s">
        <v>145</v>
      </c>
      <c r="J37" s="225" t="s">
        <v>459</v>
      </c>
    </row>
    <row r="38" spans="1:10" ht="12.75" customHeight="1">
      <c r="A38" s="23" t="s">
        <v>58</v>
      </c>
      <c r="B38" s="1">
        <v>5227</v>
      </c>
      <c r="C38" s="1">
        <v>6</v>
      </c>
      <c r="D38" s="1" t="s">
        <v>15</v>
      </c>
      <c r="E38" s="9">
        <v>44129</v>
      </c>
      <c r="F38" s="221">
        <v>0.54166666666666663</v>
      </c>
      <c r="G38" s="4" t="s">
        <v>210</v>
      </c>
      <c r="H38" s="87" t="s">
        <v>205</v>
      </c>
      <c r="I38" s="87" t="s">
        <v>203</v>
      </c>
    </row>
    <row r="39" spans="1:10" ht="12.75" customHeight="1">
      <c r="A39" s="23" t="s">
        <v>58</v>
      </c>
      <c r="B39" s="1">
        <v>5228</v>
      </c>
      <c r="C39" s="1">
        <v>6</v>
      </c>
      <c r="D39" s="1" t="s">
        <v>15</v>
      </c>
      <c r="E39" s="9">
        <v>44129</v>
      </c>
      <c r="F39" s="221">
        <v>0.45833333333333331</v>
      </c>
      <c r="G39" s="4" t="s">
        <v>212</v>
      </c>
      <c r="H39" s="87" t="s">
        <v>377</v>
      </c>
      <c r="I39" s="87" t="s">
        <v>154</v>
      </c>
    </row>
    <row r="40" spans="1:10" ht="12.75" customHeight="1">
      <c r="A40" s="23" t="s">
        <v>58</v>
      </c>
      <c r="B40" s="1">
        <v>5229</v>
      </c>
      <c r="C40" s="1">
        <v>6</v>
      </c>
      <c r="D40" s="1" t="s">
        <v>15</v>
      </c>
      <c r="E40" s="9">
        <v>44129</v>
      </c>
      <c r="F40" s="221">
        <v>0.45833333333333331</v>
      </c>
      <c r="G40" s="4" t="s">
        <v>164</v>
      </c>
      <c r="H40" s="87" t="s">
        <v>155</v>
      </c>
      <c r="I40" s="87" t="s">
        <v>202</v>
      </c>
    </row>
    <row r="41" spans="1:10" ht="12.75" customHeight="1">
      <c r="A41" s="23" t="s">
        <v>58</v>
      </c>
      <c r="B41" s="1">
        <v>5230</v>
      </c>
      <c r="C41" s="1">
        <v>6</v>
      </c>
      <c r="D41" s="1" t="s">
        <v>15</v>
      </c>
      <c r="E41" s="9">
        <v>44129</v>
      </c>
      <c r="F41" s="221">
        <v>0.45833333333333331</v>
      </c>
      <c r="G41" s="4" t="s">
        <v>162</v>
      </c>
      <c r="H41" s="87" t="s">
        <v>204</v>
      </c>
      <c r="I41" s="87" t="s">
        <v>144</v>
      </c>
    </row>
    <row r="42" spans="1:10" ht="12.75" customHeight="1">
      <c r="H42" s="87"/>
      <c r="I42" s="87"/>
    </row>
    <row r="43" spans="1:10" ht="12.75" customHeight="1">
      <c r="A43" s="23" t="s">
        <v>58</v>
      </c>
      <c r="B43" s="1">
        <v>5231</v>
      </c>
      <c r="C43" s="1">
        <v>7</v>
      </c>
      <c r="D43" s="1" t="s">
        <v>15</v>
      </c>
      <c r="E43" s="9">
        <v>44143</v>
      </c>
      <c r="F43" s="221">
        <v>0.41666666666666669</v>
      </c>
      <c r="G43" s="4" t="s">
        <v>106</v>
      </c>
      <c r="H43" s="87" t="s">
        <v>144</v>
      </c>
      <c r="I43" s="87" t="s">
        <v>153</v>
      </c>
      <c r="J43" s="225" t="s">
        <v>460</v>
      </c>
    </row>
    <row r="44" spans="1:10" ht="12.75" customHeight="1">
      <c r="A44" s="23" t="s">
        <v>58</v>
      </c>
      <c r="B44" s="1">
        <v>5232</v>
      </c>
      <c r="C44" s="1">
        <v>7</v>
      </c>
      <c r="D44" s="1" t="s">
        <v>15</v>
      </c>
      <c r="E44" s="9">
        <v>44143</v>
      </c>
      <c r="F44" s="221">
        <v>0.47916666666666669</v>
      </c>
      <c r="G44" s="4" t="s">
        <v>211</v>
      </c>
      <c r="H44" s="87" t="s">
        <v>202</v>
      </c>
      <c r="I44" s="87" t="s">
        <v>204</v>
      </c>
    </row>
    <row r="45" spans="1:10" ht="12.75" customHeight="1">
      <c r="A45" s="23" t="s">
        <v>58</v>
      </c>
      <c r="B45" s="1">
        <v>5233</v>
      </c>
      <c r="C45" s="1">
        <v>7</v>
      </c>
      <c r="D45" s="1" t="s">
        <v>15</v>
      </c>
      <c r="E45" s="9">
        <v>44143</v>
      </c>
      <c r="F45" s="221">
        <v>0.5</v>
      </c>
      <c r="G45" s="4" t="s">
        <v>160</v>
      </c>
      <c r="H45" s="87" t="s">
        <v>154</v>
      </c>
      <c r="I45" s="87" t="s">
        <v>155</v>
      </c>
    </row>
    <row r="46" spans="1:10" ht="12.75" customHeight="1">
      <c r="A46" s="23" t="s">
        <v>58</v>
      </c>
      <c r="B46" s="1">
        <v>5234</v>
      </c>
      <c r="C46" s="1">
        <v>7</v>
      </c>
      <c r="D46" s="1" t="s">
        <v>15</v>
      </c>
      <c r="E46" s="9">
        <v>44143</v>
      </c>
      <c r="F46" s="221">
        <v>0.58333333333333337</v>
      </c>
      <c r="G46" s="4" t="s">
        <v>213</v>
      </c>
      <c r="H46" s="87" t="s">
        <v>203</v>
      </c>
      <c r="I46" s="87" t="s">
        <v>377</v>
      </c>
    </row>
    <row r="47" spans="1:10" ht="12.75" customHeight="1">
      <c r="A47" s="23" t="s">
        <v>58</v>
      </c>
      <c r="B47" s="1">
        <v>5235</v>
      </c>
      <c r="C47" s="1">
        <v>7</v>
      </c>
      <c r="D47" s="1" t="s">
        <v>15</v>
      </c>
      <c r="E47" s="9">
        <v>44143</v>
      </c>
      <c r="F47" s="221">
        <v>0.58333333333333337</v>
      </c>
      <c r="G47" s="4" t="s">
        <v>149</v>
      </c>
      <c r="H47" s="87" t="s">
        <v>145</v>
      </c>
      <c r="I47" s="87" t="s">
        <v>205</v>
      </c>
    </row>
    <row r="48" spans="1:10" ht="12.75" customHeight="1">
      <c r="I48" s="87"/>
    </row>
    <row r="49" spans="1:1007" ht="12.75" customHeight="1">
      <c r="A49" s="23" t="s">
        <v>58</v>
      </c>
      <c r="B49" s="1">
        <v>5236</v>
      </c>
      <c r="C49" s="1">
        <v>8</v>
      </c>
      <c r="D49" s="1" t="s">
        <v>15</v>
      </c>
      <c r="E49" s="9">
        <v>44150</v>
      </c>
      <c r="F49" s="221">
        <v>0.58333333333333337</v>
      </c>
      <c r="G49" s="4" t="s">
        <v>163</v>
      </c>
      <c r="H49" s="87" t="s">
        <v>153</v>
      </c>
      <c r="I49" s="87" t="s">
        <v>205</v>
      </c>
      <c r="J49" s="225" t="s">
        <v>445</v>
      </c>
    </row>
    <row r="50" spans="1:1007" ht="12.75" customHeight="1">
      <c r="A50" s="23" t="s">
        <v>58</v>
      </c>
      <c r="B50" s="1">
        <v>5237</v>
      </c>
      <c r="C50" s="1">
        <v>8</v>
      </c>
      <c r="D50" s="1" t="s">
        <v>15</v>
      </c>
      <c r="E50" s="9">
        <v>44150</v>
      </c>
      <c r="F50" s="221">
        <v>0.45833333333333331</v>
      </c>
      <c r="G50" s="4" t="s">
        <v>212</v>
      </c>
      <c r="H50" s="87" t="s">
        <v>377</v>
      </c>
      <c r="I50" s="87" t="s">
        <v>145</v>
      </c>
    </row>
    <row r="51" spans="1:1007" ht="12.75" customHeight="1">
      <c r="A51" s="23" t="s">
        <v>58</v>
      </c>
      <c r="B51" s="1">
        <v>5238</v>
      </c>
      <c r="C51" s="1">
        <v>8</v>
      </c>
      <c r="D51" s="1" t="s">
        <v>15</v>
      </c>
      <c r="E51" s="9">
        <v>44150</v>
      </c>
      <c r="F51" s="221">
        <v>0.45833333333333331</v>
      </c>
      <c r="G51" s="4" t="s">
        <v>164</v>
      </c>
      <c r="H51" s="87" t="s">
        <v>155</v>
      </c>
      <c r="I51" s="87" t="s">
        <v>203</v>
      </c>
    </row>
    <row r="52" spans="1:1007" ht="12.75" customHeight="1">
      <c r="A52" s="23" t="s">
        <v>58</v>
      </c>
      <c r="B52" s="1">
        <v>5239</v>
      </c>
      <c r="C52" s="1">
        <v>8</v>
      </c>
      <c r="D52" s="1" t="s">
        <v>15</v>
      </c>
      <c r="E52" s="9">
        <v>44150</v>
      </c>
      <c r="F52" s="221">
        <v>0.45833333333333331</v>
      </c>
      <c r="G52" s="4" t="s">
        <v>162</v>
      </c>
      <c r="H52" s="87" t="s">
        <v>204</v>
      </c>
      <c r="I52" s="87" t="s">
        <v>154</v>
      </c>
    </row>
    <row r="53" spans="1:1007" ht="12.75" customHeight="1">
      <c r="A53" s="23" t="s">
        <v>58</v>
      </c>
      <c r="B53" s="1">
        <v>5240</v>
      </c>
      <c r="C53" s="1">
        <v>8</v>
      </c>
      <c r="D53" s="1" t="s">
        <v>15</v>
      </c>
      <c r="E53" s="9">
        <v>44150</v>
      </c>
      <c r="F53" s="221">
        <v>0.41666666666666669</v>
      </c>
      <c r="G53" s="4" t="s">
        <v>106</v>
      </c>
      <c r="H53" s="87" t="s">
        <v>144</v>
      </c>
      <c r="I53" s="87" t="s">
        <v>202</v>
      </c>
    </row>
    <row r="54" spans="1:1007" ht="12.75" customHeight="1">
      <c r="H54" s="87"/>
      <c r="I54" s="87"/>
    </row>
    <row r="55" spans="1:1007" ht="12.75" customHeight="1">
      <c r="A55" s="23" t="s">
        <v>58</v>
      </c>
      <c r="B55" s="1">
        <v>5241</v>
      </c>
      <c r="C55" s="1">
        <v>9</v>
      </c>
      <c r="D55" s="1" t="s">
        <v>15</v>
      </c>
      <c r="E55" s="9">
        <v>44157</v>
      </c>
      <c r="F55" s="221">
        <v>0.47916666666666669</v>
      </c>
      <c r="G55" s="4" t="s">
        <v>211</v>
      </c>
      <c r="H55" s="87" t="s">
        <v>202</v>
      </c>
      <c r="I55" s="87" t="s">
        <v>153</v>
      </c>
      <c r="J55" s="225" t="s">
        <v>458</v>
      </c>
    </row>
    <row r="56" spans="1:1007" ht="12.75" customHeight="1">
      <c r="A56" s="23" t="s">
        <v>58</v>
      </c>
      <c r="B56" s="1">
        <v>5242</v>
      </c>
      <c r="C56" s="1">
        <v>9</v>
      </c>
      <c r="D56" s="1" t="s">
        <v>15</v>
      </c>
      <c r="E56" s="9">
        <v>44157</v>
      </c>
      <c r="F56" s="221">
        <v>0.47916666666666669</v>
      </c>
      <c r="G56" s="4" t="s">
        <v>160</v>
      </c>
      <c r="H56" s="87" t="s">
        <v>154</v>
      </c>
      <c r="I56" s="87" t="s">
        <v>144</v>
      </c>
    </row>
    <row r="57" spans="1:1007" ht="12.75" customHeight="1">
      <c r="A57" s="23" t="s">
        <v>58</v>
      </c>
      <c r="B57" s="1">
        <v>5243</v>
      </c>
      <c r="C57" s="1">
        <v>9</v>
      </c>
      <c r="D57" s="228" t="s">
        <v>15</v>
      </c>
      <c r="E57" s="229">
        <v>44339</v>
      </c>
      <c r="F57" s="221">
        <v>0.45833333333333331</v>
      </c>
      <c r="G57" s="4" t="s">
        <v>213</v>
      </c>
      <c r="H57" s="87" t="s">
        <v>203</v>
      </c>
      <c r="I57" s="87" t="s">
        <v>204</v>
      </c>
      <c r="J57" s="225" t="s">
        <v>442</v>
      </c>
    </row>
    <row r="58" spans="1:1007" ht="12.75" customHeight="1">
      <c r="A58" s="23" t="s">
        <v>58</v>
      </c>
      <c r="B58" s="1">
        <v>5244</v>
      </c>
      <c r="C58" s="1">
        <v>9</v>
      </c>
      <c r="D58" s="1" t="s">
        <v>15</v>
      </c>
      <c r="E58" s="9">
        <v>44157</v>
      </c>
      <c r="F58" s="221">
        <v>0.58333333333333337</v>
      </c>
      <c r="G58" s="4" t="s">
        <v>149</v>
      </c>
      <c r="H58" s="87" t="s">
        <v>145</v>
      </c>
      <c r="I58" s="87" t="s">
        <v>155</v>
      </c>
    </row>
    <row r="59" spans="1:1007" ht="12.75" customHeight="1">
      <c r="A59" s="23" t="s">
        <v>58</v>
      </c>
      <c r="B59" s="1">
        <v>5245</v>
      </c>
      <c r="C59" s="1">
        <v>9</v>
      </c>
      <c r="D59" s="1" t="s">
        <v>15</v>
      </c>
      <c r="E59" s="9">
        <v>44157</v>
      </c>
      <c r="F59" s="221">
        <v>0.54166666666666663</v>
      </c>
      <c r="G59" s="4" t="s">
        <v>210</v>
      </c>
      <c r="H59" s="87" t="s">
        <v>205</v>
      </c>
      <c r="I59" s="87" t="s">
        <v>377</v>
      </c>
    </row>
    <row r="60" spans="1:1007" s="28" customFormat="1" ht="12.75" customHeight="1">
      <c r="A60" s="25"/>
      <c r="B60" s="25"/>
      <c r="C60" s="25"/>
      <c r="D60" s="25"/>
      <c r="E60" s="38"/>
      <c r="G60" s="25"/>
      <c r="H60" s="25"/>
      <c r="I60" s="25"/>
      <c r="J60" s="11"/>
    </row>
    <row r="61" spans="1:1007" ht="12.75" customHeight="1">
      <c r="A61" s="31"/>
      <c r="B61" s="31"/>
      <c r="C61" s="31"/>
      <c r="D61" s="31" t="s">
        <v>12</v>
      </c>
      <c r="E61" s="32">
        <v>44170</v>
      </c>
      <c r="F61" s="31"/>
      <c r="G61" s="31" t="s">
        <v>219</v>
      </c>
      <c r="H61" s="31" t="s">
        <v>220</v>
      </c>
      <c r="I61" s="31"/>
      <c r="J61" s="27"/>
      <c r="K61" s="4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</row>
    <row r="62" spans="1:1007" s="28" customFormat="1" ht="12.75" customHeight="1">
      <c r="A62" s="25"/>
      <c r="B62" s="25"/>
      <c r="C62" s="25"/>
      <c r="D62" s="25"/>
      <c r="E62" s="38"/>
      <c r="G62" s="25"/>
      <c r="H62" s="25"/>
      <c r="I62" s="25"/>
      <c r="J62" s="11"/>
    </row>
    <row r="63" spans="1:1007" ht="12.75" customHeight="1">
      <c r="H63" s="87"/>
      <c r="I63" s="87"/>
    </row>
    <row r="64" spans="1:1007" ht="12.75" customHeight="1">
      <c r="A64" s="23" t="s">
        <v>58</v>
      </c>
      <c r="B64" s="1">
        <v>5246</v>
      </c>
      <c r="C64" s="1">
        <v>10</v>
      </c>
      <c r="D64" s="1" t="s">
        <v>15</v>
      </c>
      <c r="E64" s="9">
        <v>44269</v>
      </c>
      <c r="F64" s="221">
        <v>0.58333333333333337</v>
      </c>
      <c r="G64" s="4" t="s">
        <v>163</v>
      </c>
      <c r="H64" s="87" t="s">
        <v>153</v>
      </c>
      <c r="I64" s="87" t="s">
        <v>377</v>
      </c>
      <c r="J64" s="225" t="s">
        <v>453</v>
      </c>
    </row>
    <row r="65" spans="1:10" ht="12.75" customHeight="1">
      <c r="A65" s="23" t="s">
        <v>58</v>
      </c>
      <c r="B65" s="1">
        <v>5247</v>
      </c>
      <c r="C65" s="1">
        <v>10</v>
      </c>
      <c r="D65" s="1" t="s">
        <v>15</v>
      </c>
      <c r="E65" s="9">
        <v>44269</v>
      </c>
      <c r="F65" s="221">
        <v>0.54166666666666663</v>
      </c>
      <c r="G65" s="4" t="s">
        <v>210</v>
      </c>
      <c r="H65" s="87" t="s">
        <v>205</v>
      </c>
      <c r="I65" s="87" t="s">
        <v>155</v>
      </c>
    </row>
    <row r="66" spans="1:10" ht="12.75" customHeight="1">
      <c r="A66" s="23" t="s">
        <v>58</v>
      </c>
      <c r="B66" s="1">
        <v>5248</v>
      </c>
      <c r="C66" s="1">
        <v>10</v>
      </c>
      <c r="D66" s="1" t="s">
        <v>15</v>
      </c>
      <c r="E66" s="9">
        <v>44269</v>
      </c>
      <c r="F66" s="221">
        <v>0.58333333333333337</v>
      </c>
      <c r="G66" s="4" t="s">
        <v>149</v>
      </c>
      <c r="H66" s="87" t="s">
        <v>145</v>
      </c>
      <c r="I66" s="87" t="s">
        <v>204</v>
      </c>
    </row>
    <row r="67" spans="1:10" ht="12.75" customHeight="1">
      <c r="A67" s="23" t="s">
        <v>58</v>
      </c>
      <c r="B67" s="1">
        <v>5249</v>
      </c>
      <c r="C67" s="1">
        <v>10</v>
      </c>
      <c r="D67" s="228" t="s">
        <v>15</v>
      </c>
      <c r="E67" s="229">
        <v>44087</v>
      </c>
      <c r="F67" s="221">
        <v>0.58333333333333337</v>
      </c>
      <c r="G67" s="4" t="s">
        <v>213</v>
      </c>
      <c r="H67" s="87" t="s">
        <v>203</v>
      </c>
      <c r="I67" s="87" t="s">
        <v>144</v>
      </c>
      <c r="J67" s="225" t="s">
        <v>440</v>
      </c>
    </row>
    <row r="68" spans="1:10" ht="12.75" customHeight="1">
      <c r="A68" s="23" t="s">
        <v>58</v>
      </c>
      <c r="B68" s="1">
        <v>5250</v>
      </c>
      <c r="C68" s="1">
        <v>10</v>
      </c>
      <c r="D68" s="226" t="s">
        <v>15</v>
      </c>
      <c r="E68" s="227">
        <v>44262</v>
      </c>
      <c r="F68" s="223">
        <v>0.45833333333333331</v>
      </c>
      <c r="G68" s="4" t="s">
        <v>160</v>
      </c>
      <c r="H68" s="87" t="s">
        <v>154</v>
      </c>
      <c r="I68" s="87" t="s">
        <v>202</v>
      </c>
      <c r="J68" s="225" t="s">
        <v>387</v>
      </c>
    </row>
    <row r="69" spans="1:10" ht="12.75" customHeight="1">
      <c r="H69" s="87"/>
      <c r="I69" s="87"/>
    </row>
    <row r="70" spans="1:10" ht="12.75" customHeight="1">
      <c r="A70" s="23" t="s">
        <v>58</v>
      </c>
      <c r="B70" s="1">
        <v>5251</v>
      </c>
      <c r="C70" s="1">
        <v>11</v>
      </c>
      <c r="D70" s="1" t="s">
        <v>15</v>
      </c>
      <c r="E70" s="9">
        <v>44276</v>
      </c>
      <c r="F70" s="223">
        <v>0.45833333333333331</v>
      </c>
      <c r="G70" s="4" t="s">
        <v>160</v>
      </c>
      <c r="H70" s="87" t="s">
        <v>154</v>
      </c>
      <c r="I70" s="87" t="s">
        <v>153</v>
      </c>
      <c r="J70" s="225"/>
    </row>
    <row r="71" spans="1:10" ht="12.75" customHeight="1">
      <c r="A71" s="23" t="s">
        <v>58</v>
      </c>
      <c r="B71" s="1">
        <v>5252</v>
      </c>
      <c r="C71" s="1">
        <v>11</v>
      </c>
      <c r="D71" s="1" t="s">
        <v>15</v>
      </c>
      <c r="E71" s="9">
        <v>44276</v>
      </c>
      <c r="F71" s="221">
        <v>0.47916666666666669</v>
      </c>
      <c r="G71" s="4" t="s">
        <v>211</v>
      </c>
      <c r="H71" s="87" t="s">
        <v>202</v>
      </c>
      <c r="I71" s="87" t="s">
        <v>203</v>
      </c>
    </row>
    <row r="72" spans="1:10" ht="12.75" customHeight="1">
      <c r="A72" s="23" t="s">
        <v>58</v>
      </c>
      <c r="B72" s="1">
        <v>5253</v>
      </c>
      <c r="C72" s="1">
        <v>11</v>
      </c>
      <c r="D72" s="1" t="s">
        <v>15</v>
      </c>
      <c r="E72" s="9">
        <v>44276</v>
      </c>
      <c r="F72" s="221">
        <v>0.41666666666666669</v>
      </c>
      <c r="G72" s="4" t="s">
        <v>106</v>
      </c>
      <c r="H72" s="87" t="s">
        <v>144</v>
      </c>
      <c r="I72" s="87" t="s">
        <v>145</v>
      </c>
    </row>
    <row r="73" spans="1:10" ht="12.75" customHeight="1">
      <c r="A73" s="23" t="s">
        <v>58</v>
      </c>
      <c r="B73" s="1">
        <v>5254</v>
      </c>
      <c r="C73" s="1">
        <v>11</v>
      </c>
      <c r="D73" s="1" t="s">
        <v>15</v>
      </c>
      <c r="E73" s="9">
        <v>44276</v>
      </c>
      <c r="F73" s="221">
        <v>0.45833333333333331</v>
      </c>
      <c r="G73" s="4" t="s">
        <v>162</v>
      </c>
      <c r="H73" s="87" t="s">
        <v>204</v>
      </c>
      <c r="I73" s="87" t="s">
        <v>205</v>
      </c>
    </row>
    <row r="74" spans="1:10" ht="12.75" customHeight="1">
      <c r="A74" s="23" t="s">
        <v>58</v>
      </c>
      <c r="B74" s="1">
        <v>5255</v>
      </c>
      <c r="C74" s="1">
        <v>11</v>
      </c>
      <c r="D74" s="228" t="s">
        <v>15</v>
      </c>
      <c r="E74" s="229">
        <v>44094</v>
      </c>
      <c r="F74" s="24" t="s">
        <v>489</v>
      </c>
      <c r="G74" s="4" t="s">
        <v>164</v>
      </c>
      <c r="H74" s="87" t="s">
        <v>155</v>
      </c>
      <c r="I74" s="87" t="s">
        <v>377</v>
      </c>
      <c r="J74" s="225" t="s">
        <v>418</v>
      </c>
    </row>
    <row r="75" spans="1:10" ht="12.75" customHeight="1">
      <c r="H75" s="87"/>
      <c r="I75" s="87"/>
    </row>
    <row r="76" spans="1:10" ht="12.75" customHeight="1">
      <c r="A76" s="23" t="s">
        <v>58</v>
      </c>
      <c r="B76" s="1">
        <v>5256</v>
      </c>
      <c r="C76" s="1">
        <v>12</v>
      </c>
      <c r="D76" s="1" t="s">
        <v>15</v>
      </c>
      <c r="E76" s="9">
        <v>44283</v>
      </c>
      <c r="F76" s="221">
        <v>0.45833333333333331</v>
      </c>
      <c r="G76" s="4" t="s">
        <v>163</v>
      </c>
      <c r="H76" s="87" t="s">
        <v>153</v>
      </c>
      <c r="I76" s="87" t="s">
        <v>155</v>
      </c>
      <c r="J76" s="225" t="s">
        <v>456</v>
      </c>
    </row>
    <row r="77" spans="1:10" ht="12.75" customHeight="1">
      <c r="A77" s="23" t="s">
        <v>58</v>
      </c>
      <c r="B77" s="1">
        <v>5257</v>
      </c>
      <c r="C77" s="1">
        <v>12</v>
      </c>
      <c r="D77" s="1" t="s">
        <v>15</v>
      </c>
      <c r="E77" s="9">
        <v>44283</v>
      </c>
      <c r="F77" s="221">
        <v>0.45833333333333331</v>
      </c>
      <c r="G77" s="4" t="s">
        <v>212</v>
      </c>
      <c r="H77" s="87" t="s">
        <v>377</v>
      </c>
      <c r="I77" s="87" t="s">
        <v>204</v>
      </c>
    </row>
    <row r="78" spans="1:10" ht="12.75" customHeight="1">
      <c r="A78" s="23" t="s">
        <v>58</v>
      </c>
      <c r="B78" s="1">
        <v>5258</v>
      </c>
      <c r="C78" s="1">
        <v>12</v>
      </c>
      <c r="D78" s="1" t="s">
        <v>15</v>
      </c>
      <c r="E78" s="9">
        <v>44283</v>
      </c>
      <c r="F78" s="221">
        <v>0.54166666666666663</v>
      </c>
      <c r="G78" s="4" t="s">
        <v>210</v>
      </c>
      <c r="H78" s="87" t="s">
        <v>205</v>
      </c>
      <c r="I78" s="87" t="s">
        <v>144</v>
      </c>
    </row>
    <row r="79" spans="1:10" ht="12.75" customHeight="1">
      <c r="A79" s="23" t="s">
        <v>58</v>
      </c>
      <c r="B79" s="1">
        <v>5259</v>
      </c>
      <c r="C79" s="1">
        <v>12</v>
      </c>
      <c r="D79" s="1" t="s">
        <v>15</v>
      </c>
      <c r="E79" s="9">
        <v>44283</v>
      </c>
      <c r="F79" s="221">
        <v>0.58333333333333337</v>
      </c>
      <c r="G79" s="4" t="s">
        <v>149</v>
      </c>
      <c r="H79" s="87" t="s">
        <v>145</v>
      </c>
      <c r="I79" s="87" t="s">
        <v>202</v>
      </c>
    </row>
    <row r="80" spans="1:10" ht="12.75" customHeight="1">
      <c r="A80" s="23" t="s">
        <v>58</v>
      </c>
      <c r="B80" s="1">
        <v>5260</v>
      </c>
      <c r="C80" s="1">
        <v>12</v>
      </c>
      <c r="D80" s="1" t="s">
        <v>15</v>
      </c>
      <c r="E80" s="9">
        <v>44283</v>
      </c>
      <c r="F80" s="221">
        <v>0.58333333333333337</v>
      </c>
      <c r="G80" s="4" t="s">
        <v>213</v>
      </c>
      <c r="H80" s="87" t="s">
        <v>203</v>
      </c>
      <c r="I80" s="87" t="s">
        <v>154</v>
      </c>
    </row>
    <row r="81" spans="1:10" ht="12.75" customHeight="1">
      <c r="H81" s="87"/>
      <c r="I81" s="87"/>
    </row>
    <row r="82" spans="1:10" ht="12.75" customHeight="1">
      <c r="A82" s="23" t="s">
        <v>58</v>
      </c>
      <c r="B82" s="1">
        <v>5261</v>
      </c>
      <c r="C82" s="1">
        <v>13</v>
      </c>
      <c r="D82" s="1" t="s">
        <v>15</v>
      </c>
      <c r="E82" s="9">
        <v>44297</v>
      </c>
      <c r="F82" s="221">
        <v>0.58333333333333337</v>
      </c>
      <c r="G82" s="4" t="s">
        <v>213</v>
      </c>
      <c r="H82" s="87" t="s">
        <v>203</v>
      </c>
      <c r="I82" s="87" t="s">
        <v>153</v>
      </c>
      <c r="J82" s="225" t="s">
        <v>457</v>
      </c>
    </row>
    <row r="83" spans="1:10" ht="12.75" customHeight="1">
      <c r="A83" s="23" t="s">
        <v>58</v>
      </c>
      <c r="B83" s="1">
        <v>5262</v>
      </c>
      <c r="C83" s="1">
        <v>13</v>
      </c>
      <c r="D83" s="1" t="s">
        <v>15</v>
      </c>
      <c r="E83" s="9">
        <v>44297</v>
      </c>
      <c r="F83" s="223">
        <v>0.58333333333333337</v>
      </c>
      <c r="G83" s="4" t="s">
        <v>160</v>
      </c>
      <c r="H83" s="87" t="s">
        <v>154</v>
      </c>
      <c r="I83" s="87" t="s">
        <v>145</v>
      </c>
    </row>
    <row r="84" spans="1:10" ht="12.75" customHeight="1">
      <c r="A84" s="23" t="s">
        <v>58</v>
      </c>
      <c r="B84" s="1">
        <v>5263</v>
      </c>
      <c r="C84" s="1">
        <v>13</v>
      </c>
      <c r="D84" s="1" t="s">
        <v>15</v>
      </c>
      <c r="E84" s="9">
        <v>44297</v>
      </c>
      <c r="F84" s="221">
        <v>0.47916666666666669</v>
      </c>
      <c r="G84" s="4" t="s">
        <v>211</v>
      </c>
      <c r="H84" s="87" t="s">
        <v>202</v>
      </c>
      <c r="I84" s="87" t="s">
        <v>205</v>
      </c>
    </row>
    <row r="85" spans="1:10" ht="12.75" customHeight="1">
      <c r="A85" s="23" t="s">
        <v>58</v>
      </c>
      <c r="B85" s="1">
        <v>5264</v>
      </c>
      <c r="C85" s="1">
        <v>13</v>
      </c>
      <c r="D85" s="1" t="s">
        <v>15</v>
      </c>
      <c r="E85" s="9">
        <v>44297</v>
      </c>
      <c r="F85" s="221">
        <v>0.41666666666666669</v>
      </c>
      <c r="G85" s="4" t="s">
        <v>106</v>
      </c>
      <c r="H85" s="87" t="s">
        <v>144</v>
      </c>
      <c r="I85" s="87" t="s">
        <v>377</v>
      </c>
    </row>
    <row r="86" spans="1:10" ht="12.75" customHeight="1">
      <c r="A86" s="23" t="s">
        <v>58</v>
      </c>
      <c r="B86" s="1">
        <v>5265</v>
      </c>
      <c r="C86" s="1">
        <v>13</v>
      </c>
      <c r="D86" s="1" t="s">
        <v>15</v>
      </c>
      <c r="E86" s="9">
        <v>44297</v>
      </c>
      <c r="F86" s="221">
        <v>0.45833333333333331</v>
      </c>
      <c r="G86" s="4" t="s">
        <v>162</v>
      </c>
      <c r="H86" s="87" t="s">
        <v>204</v>
      </c>
      <c r="I86" s="87" t="s">
        <v>155</v>
      </c>
    </row>
    <row r="87" spans="1:10" ht="12.75" customHeight="1">
      <c r="H87" s="87"/>
      <c r="I87" s="87"/>
    </row>
    <row r="88" spans="1:10" ht="12.75" customHeight="1">
      <c r="A88" s="23" t="s">
        <v>58</v>
      </c>
      <c r="B88" s="1">
        <v>5266</v>
      </c>
      <c r="C88" s="1">
        <v>14</v>
      </c>
      <c r="D88" s="228" t="s">
        <v>15</v>
      </c>
      <c r="E88" s="229">
        <v>44122</v>
      </c>
      <c r="F88" s="221">
        <v>0.45833333333333331</v>
      </c>
      <c r="G88" s="4" t="s">
        <v>163</v>
      </c>
      <c r="H88" s="87" t="s">
        <v>153</v>
      </c>
      <c r="I88" s="87" t="s">
        <v>204</v>
      </c>
      <c r="J88" s="225" t="s">
        <v>455</v>
      </c>
    </row>
    <row r="89" spans="1:10" ht="12.75" customHeight="1">
      <c r="A89" s="23" t="s">
        <v>58</v>
      </c>
      <c r="B89" s="1">
        <v>5267</v>
      </c>
      <c r="C89" s="1">
        <v>14</v>
      </c>
      <c r="D89" s="1" t="s">
        <v>15</v>
      </c>
      <c r="E89" s="9">
        <v>44304</v>
      </c>
      <c r="F89" s="221">
        <v>0.45833333333333331</v>
      </c>
      <c r="G89" s="4" t="s">
        <v>164</v>
      </c>
      <c r="H89" s="87" t="s">
        <v>155</v>
      </c>
      <c r="I89" s="87" t="s">
        <v>144</v>
      </c>
    </row>
    <row r="90" spans="1:10" ht="12.75" customHeight="1">
      <c r="A90" s="23" t="s">
        <v>58</v>
      </c>
      <c r="B90" s="1">
        <v>5268</v>
      </c>
      <c r="C90" s="1">
        <v>14</v>
      </c>
      <c r="D90" s="1" t="s">
        <v>15</v>
      </c>
      <c r="E90" s="9">
        <v>44304</v>
      </c>
      <c r="F90" s="221">
        <v>0.45833333333333331</v>
      </c>
      <c r="G90" s="4" t="s">
        <v>212</v>
      </c>
      <c r="H90" s="87" t="s">
        <v>377</v>
      </c>
      <c r="I90" s="87" t="s">
        <v>202</v>
      </c>
    </row>
    <row r="91" spans="1:10" ht="12.75" customHeight="1">
      <c r="A91" s="23" t="s">
        <v>58</v>
      </c>
      <c r="B91" s="1">
        <v>5269</v>
      </c>
      <c r="C91" s="1">
        <v>14</v>
      </c>
      <c r="D91" s="1" t="s">
        <v>15</v>
      </c>
      <c r="E91" s="9">
        <v>44304</v>
      </c>
      <c r="F91" s="221">
        <v>0.54166666666666663</v>
      </c>
      <c r="G91" s="4" t="s">
        <v>210</v>
      </c>
      <c r="H91" s="87" t="s">
        <v>205</v>
      </c>
      <c r="I91" s="87" t="s">
        <v>154</v>
      </c>
    </row>
    <row r="92" spans="1:10" ht="12.75" customHeight="1">
      <c r="A92" s="23" t="s">
        <v>58</v>
      </c>
      <c r="B92" s="1">
        <v>5270</v>
      </c>
      <c r="C92" s="1">
        <v>14</v>
      </c>
      <c r="D92" s="1" t="s">
        <v>15</v>
      </c>
      <c r="E92" s="9">
        <v>44304</v>
      </c>
      <c r="F92" s="221">
        <v>0.58333333333333337</v>
      </c>
      <c r="G92" s="4" t="s">
        <v>149</v>
      </c>
      <c r="H92" s="87" t="s">
        <v>145</v>
      </c>
      <c r="I92" s="87" t="s">
        <v>203</v>
      </c>
    </row>
    <row r="93" spans="1:10" ht="12.75" customHeight="1">
      <c r="H93" s="87"/>
      <c r="I93" s="87"/>
    </row>
    <row r="94" spans="1:10" ht="12.75" customHeight="1">
      <c r="A94" s="23" t="s">
        <v>58</v>
      </c>
      <c r="B94" s="1">
        <v>5271</v>
      </c>
      <c r="C94" s="4">
        <v>15</v>
      </c>
      <c r="D94" s="1" t="s">
        <v>15</v>
      </c>
      <c r="E94" s="9">
        <v>44311</v>
      </c>
      <c r="F94" s="221">
        <v>0.58333333333333337</v>
      </c>
      <c r="G94" s="4" t="s">
        <v>149</v>
      </c>
      <c r="H94" s="87" t="s">
        <v>145</v>
      </c>
      <c r="I94" s="87" t="s">
        <v>153</v>
      </c>
      <c r="J94" s="225" t="s">
        <v>459</v>
      </c>
    </row>
    <row r="95" spans="1:10" ht="12.75" customHeight="1">
      <c r="A95" s="23" t="s">
        <v>58</v>
      </c>
      <c r="B95" s="1">
        <v>5272</v>
      </c>
      <c r="C95" s="4">
        <v>15</v>
      </c>
      <c r="D95" s="1" t="s">
        <v>15</v>
      </c>
      <c r="E95" s="9">
        <v>44311</v>
      </c>
      <c r="F95" s="221">
        <v>0.58333333333333337</v>
      </c>
      <c r="G95" s="4" t="s">
        <v>213</v>
      </c>
      <c r="H95" s="87" t="s">
        <v>203</v>
      </c>
      <c r="I95" s="87" t="s">
        <v>205</v>
      </c>
    </row>
    <row r="96" spans="1:10" ht="12.75" customHeight="1">
      <c r="A96" s="23" t="s">
        <v>58</v>
      </c>
      <c r="B96" s="1">
        <v>5273</v>
      </c>
      <c r="C96" s="4">
        <v>15</v>
      </c>
      <c r="D96" s="1" t="s">
        <v>15</v>
      </c>
      <c r="E96" s="9">
        <v>44311</v>
      </c>
      <c r="F96" s="223">
        <v>0.58333333333333337</v>
      </c>
      <c r="G96" s="4" t="s">
        <v>160</v>
      </c>
      <c r="H96" s="87" t="s">
        <v>154</v>
      </c>
      <c r="I96" s="87" t="s">
        <v>377</v>
      </c>
    </row>
    <row r="97" spans="1:10" ht="12.75" customHeight="1">
      <c r="A97" s="23" t="s">
        <v>58</v>
      </c>
      <c r="B97" s="1">
        <v>5274</v>
      </c>
      <c r="C97" s="4">
        <v>15</v>
      </c>
      <c r="D97" s="1" t="s">
        <v>15</v>
      </c>
      <c r="E97" s="9">
        <v>44311</v>
      </c>
      <c r="F97" s="221">
        <v>0.47916666666666669</v>
      </c>
      <c r="G97" s="4" t="s">
        <v>211</v>
      </c>
      <c r="H97" s="87" t="s">
        <v>202</v>
      </c>
      <c r="I97" s="87" t="s">
        <v>155</v>
      </c>
    </row>
    <row r="98" spans="1:10" ht="12.75" customHeight="1">
      <c r="A98" s="23" t="s">
        <v>58</v>
      </c>
      <c r="B98" s="1">
        <v>5275</v>
      </c>
      <c r="C98" s="4">
        <v>15</v>
      </c>
      <c r="D98" s="1" t="s">
        <v>15</v>
      </c>
      <c r="E98" s="9">
        <v>44311</v>
      </c>
      <c r="F98" s="221">
        <v>0.41666666666666669</v>
      </c>
      <c r="G98" s="4" t="s">
        <v>106</v>
      </c>
      <c r="H98" s="87" t="s">
        <v>144</v>
      </c>
      <c r="I98" s="87" t="s">
        <v>204</v>
      </c>
    </row>
    <row r="99" spans="1:10" ht="12.75" customHeight="1">
      <c r="H99" s="87"/>
      <c r="I99" s="87"/>
    </row>
    <row r="100" spans="1:10" ht="12.75" customHeight="1">
      <c r="A100" s="23" t="s">
        <v>58</v>
      </c>
      <c r="B100" s="1">
        <v>5276</v>
      </c>
      <c r="C100" s="4">
        <v>16</v>
      </c>
      <c r="D100" s="1" t="s">
        <v>15</v>
      </c>
      <c r="E100" s="9">
        <v>44325</v>
      </c>
      <c r="F100" s="221">
        <v>0.58333333333333337</v>
      </c>
      <c r="G100" s="4" t="s">
        <v>163</v>
      </c>
      <c r="H100" s="87" t="s">
        <v>153</v>
      </c>
      <c r="I100" s="87" t="s">
        <v>144</v>
      </c>
      <c r="J100" s="225" t="s">
        <v>460</v>
      </c>
    </row>
    <row r="101" spans="1:10" ht="12.75" customHeight="1">
      <c r="A101" s="23" t="s">
        <v>58</v>
      </c>
      <c r="B101" s="1">
        <v>5277</v>
      </c>
      <c r="C101" s="4">
        <v>16</v>
      </c>
      <c r="D101" s="1" t="s">
        <v>15</v>
      </c>
      <c r="E101" s="9">
        <v>44325</v>
      </c>
      <c r="F101" s="221">
        <v>0.45833333333333331</v>
      </c>
      <c r="G101" s="4" t="s">
        <v>162</v>
      </c>
      <c r="H101" s="87" t="s">
        <v>204</v>
      </c>
      <c r="I101" s="87" t="s">
        <v>202</v>
      </c>
    </row>
    <row r="102" spans="1:10" ht="12.75" customHeight="1">
      <c r="A102" s="23" t="s">
        <v>58</v>
      </c>
      <c r="B102" s="1">
        <v>5278</v>
      </c>
      <c r="C102" s="4">
        <v>16</v>
      </c>
      <c r="D102" s="1" t="s">
        <v>15</v>
      </c>
      <c r="E102" s="9">
        <v>44325</v>
      </c>
      <c r="F102" s="221">
        <v>0.5</v>
      </c>
      <c r="G102" s="4" t="s">
        <v>164</v>
      </c>
      <c r="H102" s="87" t="s">
        <v>155</v>
      </c>
      <c r="I102" s="87" t="s">
        <v>154</v>
      </c>
    </row>
    <row r="103" spans="1:10" ht="12.75" customHeight="1">
      <c r="A103" s="23" t="s">
        <v>58</v>
      </c>
      <c r="B103" s="1">
        <v>5279</v>
      </c>
      <c r="C103" s="4">
        <v>16</v>
      </c>
      <c r="D103" s="1" t="s">
        <v>15</v>
      </c>
      <c r="E103" s="9">
        <v>44325</v>
      </c>
      <c r="F103" s="221">
        <v>0.45833333333333331</v>
      </c>
      <c r="G103" s="4" t="s">
        <v>212</v>
      </c>
      <c r="H103" s="87" t="s">
        <v>377</v>
      </c>
      <c r="I103" s="87" t="s">
        <v>203</v>
      </c>
    </row>
    <row r="104" spans="1:10" ht="12.75" customHeight="1">
      <c r="A104" s="23" t="s">
        <v>58</v>
      </c>
      <c r="B104" s="1">
        <v>5280</v>
      </c>
      <c r="C104" s="4">
        <v>16</v>
      </c>
      <c r="D104" s="1" t="s">
        <v>15</v>
      </c>
      <c r="E104" s="9">
        <v>44325</v>
      </c>
      <c r="F104" s="221">
        <v>0.54166666666666663</v>
      </c>
      <c r="G104" s="4" t="s">
        <v>210</v>
      </c>
      <c r="H104" s="87" t="s">
        <v>205</v>
      </c>
      <c r="I104" s="87" t="s">
        <v>145</v>
      </c>
    </row>
    <row r="105" spans="1:10" ht="12.75" customHeight="1">
      <c r="H105" s="87"/>
    </row>
    <row r="106" spans="1:10" ht="12.75" customHeight="1">
      <c r="A106" s="23" t="s">
        <v>58</v>
      </c>
      <c r="B106" s="1">
        <v>5281</v>
      </c>
      <c r="C106" s="4">
        <v>17</v>
      </c>
      <c r="D106" s="1" t="s">
        <v>15</v>
      </c>
      <c r="E106" s="9">
        <v>44332</v>
      </c>
      <c r="F106" s="221">
        <v>0.54166666666666663</v>
      </c>
      <c r="G106" s="4" t="s">
        <v>210</v>
      </c>
      <c r="H106" s="87" t="s">
        <v>205</v>
      </c>
      <c r="I106" s="87" t="s">
        <v>153</v>
      </c>
      <c r="J106" s="225" t="s">
        <v>445</v>
      </c>
    </row>
    <row r="107" spans="1:10" ht="12.75" customHeight="1">
      <c r="A107" s="23" t="s">
        <v>58</v>
      </c>
      <c r="B107" s="1">
        <v>5282</v>
      </c>
      <c r="C107" s="4">
        <v>17</v>
      </c>
      <c r="D107" s="1" t="s">
        <v>15</v>
      </c>
      <c r="E107" s="9">
        <v>44332</v>
      </c>
      <c r="F107" s="221">
        <v>0.58333333333333337</v>
      </c>
      <c r="G107" s="4" t="s">
        <v>149</v>
      </c>
      <c r="H107" s="87" t="s">
        <v>145</v>
      </c>
      <c r="I107" s="87" t="s">
        <v>377</v>
      </c>
    </row>
    <row r="108" spans="1:10" ht="12.75" customHeight="1">
      <c r="A108" s="23" t="s">
        <v>58</v>
      </c>
      <c r="B108" s="1">
        <v>5283</v>
      </c>
      <c r="C108" s="4">
        <v>17</v>
      </c>
      <c r="D108" s="1" t="s">
        <v>15</v>
      </c>
      <c r="E108" s="9">
        <v>44332</v>
      </c>
      <c r="F108" s="221">
        <v>0.45833333333333331</v>
      </c>
      <c r="G108" s="4" t="s">
        <v>213</v>
      </c>
      <c r="H108" s="87" t="s">
        <v>203</v>
      </c>
      <c r="I108" s="87" t="s">
        <v>155</v>
      </c>
    </row>
    <row r="109" spans="1:10" ht="12.75" customHeight="1">
      <c r="A109" s="23" t="s">
        <v>58</v>
      </c>
      <c r="B109" s="1">
        <v>5284</v>
      </c>
      <c r="C109" s="4">
        <v>17</v>
      </c>
      <c r="D109" s="1" t="s">
        <v>15</v>
      </c>
      <c r="E109" s="9">
        <v>44332</v>
      </c>
      <c r="F109" s="223">
        <v>0.58333333333333337</v>
      </c>
      <c r="G109" s="4" t="s">
        <v>160</v>
      </c>
      <c r="H109" s="87" t="s">
        <v>154</v>
      </c>
      <c r="I109" s="87" t="s">
        <v>204</v>
      </c>
    </row>
    <row r="110" spans="1:10" ht="12.75" customHeight="1">
      <c r="A110" s="23" t="s">
        <v>58</v>
      </c>
      <c r="B110" s="1">
        <v>5285</v>
      </c>
      <c r="C110" s="4">
        <v>17</v>
      </c>
      <c r="D110" s="1" t="s">
        <v>15</v>
      </c>
      <c r="E110" s="9">
        <v>44332</v>
      </c>
      <c r="F110" s="221">
        <v>0.47916666666666669</v>
      </c>
      <c r="G110" s="4" t="s">
        <v>211</v>
      </c>
      <c r="H110" s="87" t="s">
        <v>202</v>
      </c>
      <c r="I110" s="87" t="s">
        <v>144</v>
      </c>
    </row>
    <row r="111" spans="1:10" ht="12.75" customHeight="1">
      <c r="H111" s="87"/>
      <c r="I111" s="87"/>
    </row>
    <row r="112" spans="1:10" ht="12.75" customHeight="1">
      <c r="A112" s="23" t="s">
        <v>58</v>
      </c>
      <c r="B112" s="1">
        <v>5286</v>
      </c>
      <c r="C112" s="4">
        <v>18</v>
      </c>
      <c r="D112" s="1" t="s">
        <v>15</v>
      </c>
      <c r="E112" s="9">
        <v>44339</v>
      </c>
      <c r="F112" s="221">
        <v>0.58333333333333337</v>
      </c>
      <c r="G112" s="4" t="s">
        <v>163</v>
      </c>
      <c r="H112" s="87" t="s">
        <v>153</v>
      </c>
      <c r="I112" s="87" t="s">
        <v>202</v>
      </c>
      <c r="J112" s="225" t="s">
        <v>458</v>
      </c>
    </row>
    <row r="113" spans="1:10" ht="12.75" customHeight="1">
      <c r="A113" s="23" t="s">
        <v>58</v>
      </c>
      <c r="B113" s="1">
        <v>5287</v>
      </c>
      <c r="C113" s="4">
        <v>18</v>
      </c>
      <c r="D113" s="1" t="s">
        <v>15</v>
      </c>
      <c r="E113" s="9">
        <v>44339</v>
      </c>
      <c r="F113" s="221">
        <v>0.41666666666666669</v>
      </c>
      <c r="G113" s="4" t="s">
        <v>106</v>
      </c>
      <c r="H113" s="87" t="s">
        <v>144</v>
      </c>
      <c r="I113" s="87" t="s">
        <v>154</v>
      </c>
    </row>
    <row r="114" spans="1:10" ht="12.75" customHeight="1">
      <c r="A114" s="23" t="s">
        <v>58</v>
      </c>
      <c r="B114" s="1">
        <v>5288</v>
      </c>
      <c r="C114" s="4">
        <v>18</v>
      </c>
      <c r="D114" s="228" t="s">
        <v>15</v>
      </c>
      <c r="E114" s="229">
        <v>44157</v>
      </c>
      <c r="F114" s="221">
        <v>0.45833333333333331</v>
      </c>
      <c r="G114" s="4" t="s">
        <v>162</v>
      </c>
      <c r="H114" s="87" t="s">
        <v>204</v>
      </c>
      <c r="I114" s="87" t="s">
        <v>203</v>
      </c>
      <c r="J114" s="225" t="s">
        <v>443</v>
      </c>
    </row>
    <row r="115" spans="1:10" ht="12.75" customHeight="1">
      <c r="A115" s="23" t="s">
        <v>58</v>
      </c>
      <c r="B115" s="1">
        <v>5289</v>
      </c>
      <c r="C115" s="4">
        <v>18</v>
      </c>
      <c r="D115" s="1" t="s">
        <v>15</v>
      </c>
      <c r="E115" s="9">
        <v>44339</v>
      </c>
      <c r="F115" s="221">
        <v>0.45833333333333331</v>
      </c>
      <c r="G115" s="4" t="s">
        <v>164</v>
      </c>
      <c r="H115" s="87" t="s">
        <v>155</v>
      </c>
      <c r="I115" s="87" t="s">
        <v>145</v>
      </c>
    </row>
    <row r="116" spans="1:10" ht="12.75" customHeight="1">
      <c r="A116" s="23" t="s">
        <v>58</v>
      </c>
      <c r="B116" s="1">
        <v>5290</v>
      </c>
      <c r="C116" s="4">
        <v>18</v>
      </c>
      <c r="D116" s="1" t="s">
        <v>15</v>
      </c>
      <c r="E116" s="9">
        <v>44339</v>
      </c>
      <c r="F116" s="221">
        <v>0.45833333333333331</v>
      </c>
      <c r="G116" s="4" t="s">
        <v>212</v>
      </c>
      <c r="H116" s="87" t="s">
        <v>377</v>
      </c>
      <c r="I116" s="87" t="s">
        <v>205</v>
      </c>
    </row>
    <row r="131" spans="8:9" ht="12.75" customHeight="1">
      <c r="H131" s="232"/>
      <c r="I131" s="232"/>
    </row>
    <row r="132" spans="8:9" ht="12.75" customHeight="1">
      <c r="H132" s="232"/>
      <c r="I132" s="232"/>
    </row>
    <row r="133" spans="8:9" ht="12.75" customHeight="1">
      <c r="H133" s="232"/>
      <c r="I133" s="232"/>
    </row>
    <row r="134" spans="8:9" ht="12.75" customHeight="1">
      <c r="H134" s="232"/>
      <c r="I134" s="232"/>
    </row>
    <row r="135" spans="8:9" ht="12.75" customHeight="1">
      <c r="H135" s="232"/>
      <c r="I135" s="232"/>
    </row>
    <row r="136" spans="8:9" ht="12.75" customHeight="1">
      <c r="H136" s="232"/>
      <c r="I136" s="232"/>
    </row>
    <row r="137" spans="8:9" ht="12.75" customHeight="1">
      <c r="H137" s="232"/>
      <c r="I137" s="232"/>
    </row>
    <row r="138" spans="8:9" ht="12.75" customHeight="1">
      <c r="H138" s="232"/>
      <c r="I138" s="232"/>
    </row>
    <row r="139" spans="8:9" ht="12.75" customHeight="1">
      <c r="H139" s="232"/>
      <c r="I139" s="232"/>
    </row>
    <row r="140" spans="8:9" ht="12.75" customHeight="1">
      <c r="H140" s="232"/>
      <c r="I140" s="232"/>
    </row>
    <row r="141" spans="8:9" ht="12.75" customHeight="1">
      <c r="H141" s="232"/>
      <c r="I141" s="232"/>
    </row>
    <row r="142" spans="8:9" ht="12.75" customHeight="1">
      <c r="H142" s="232"/>
      <c r="I142" s="232"/>
    </row>
    <row r="143" spans="8:9" ht="12.75" customHeight="1">
      <c r="H143" s="232"/>
      <c r="I143" s="232"/>
    </row>
    <row r="144" spans="8:9" ht="12.75" customHeight="1">
      <c r="H144" s="232"/>
      <c r="I144" s="232"/>
    </row>
    <row r="145" spans="8:9" ht="12.75" customHeight="1">
      <c r="H145" s="232"/>
      <c r="I145" s="232"/>
    </row>
    <row r="146" spans="8:9" ht="12.75" customHeight="1">
      <c r="H146" s="232"/>
      <c r="I146" s="232"/>
    </row>
  </sheetData>
  <autoFilter ref="A3:I116"/>
  <mergeCells count="1">
    <mergeCell ref="A1:I1"/>
  </mergeCells>
  <phoneticPr fontId="21" type="noConversion"/>
  <pageMargins left="0.70866141732283472" right="0.70866141732283472" top="0.78740157480314965" bottom="0.78740157480314965" header="0.51181102362204722" footer="0.51181102362204722"/>
  <pageSetup paperSize="9" scale="38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0099"/>
  </sheetPr>
  <dimension ref="A1:AMJ55"/>
  <sheetViews>
    <sheetView zoomScaleNormal="100" workbookViewId="0">
      <pane ySplit="3" topLeftCell="A4" activePane="bottomLeft" state="frozen"/>
      <selection activeCell="L1" sqref="L1"/>
      <selection pane="bottomLeft" sqref="A1:I1"/>
    </sheetView>
  </sheetViews>
  <sheetFormatPr defaultColWidth="9.140625"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11" width="20.7109375" style="2" customWidth="1"/>
    <col min="12" max="12" width="23" style="2" customWidth="1"/>
    <col min="13" max="13" width="15.7109375" style="2" customWidth="1"/>
    <col min="14" max="1024" width="8" style="2" customWidth="1"/>
    <col min="1025" max="16384" width="9.140625" style="3"/>
  </cols>
  <sheetData>
    <row r="1" spans="1:12" ht="30.2" customHeight="1">
      <c r="A1" s="385" t="s">
        <v>221</v>
      </c>
      <c r="B1" s="385"/>
      <c r="C1" s="385"/>
      <c r="D1" s="385"/>
      <c r="E1" s="385"/>
      <c r="F1" s="385"/>
      <c r="G1" s="385"/>
      <c r="H1" s="385"/>
      <c r="I1" s="385"/>
      <c r="J1" s="1"/>
      <c r="L1" s="1"/>
    </row>
    <row r="2" spans="1:12" ht="5.0999999999999996" customHeight="1">
      <c r="L2" s="1"/>
    </row>
    <row r="3" spans="1:12" ht="24.9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58" t="s">
        <v>9</v>
      </c>
    </row>
    <row r="4" spans="1:12" ht="12.75" customHeight="1">
      <c r="A4" s="23" t="s">
        <v>244</v>
      </c>
      <c r="B4" s="1">
        <v>5301</v>
      </c>
      <c r="C4" s="4" t="s">
        <v>224</v>
      </c>
      <c r="D4" s="1" t="s">
        <v>12</v>
      </c>
      <c r="E4" s="9">
        <v>44352</v>
      </c>
      <c r="F4" s="29">
        <v>0.45833333333333331</v>
      </c>
      <c r="G4" s="21" t="s">
        <v>34</v>
      </c>
      <c r="H4" s="21">
        <v>1</v>
      </c>
      <c r="I4" s="21">
        <v>2</v>
      </c>
      <c r="J4" s="10" t="s">
        <v>13</v>
      </c>
      <c r="K4" s="28" t="s">
        <v>225</v>
      </c>
      <c r="L4" s="48" t="s">
        <v>47</v>
      </c>
    </row>
    <row r="5" spans="1:12" ht="12.75" customHeight="1">
      <c r="A5" s="23" t="s">
        <v>244</v>
      </c>
      <c r="B5" s="1">
        <v>5302</v>
      </c>
      <c r="C5" s="4" t="s">
        <v>224</v>
      </c>
      <c r="D5" s="1" t="s">
        <v>12</v>
      </c>
      <c r="E5" s="9">
        <v>44352</v>
      </c>
      <c r="F5" s="29">
        <v>0.54166666666666663</v>
      </c>
      <c r="G5" s="21" t="s">
        <v>34</v>
      </c>
      <c r="H5" s="21">
        <v>4</v>
      </c>
      <c r="I5" s="21">
        <v>3</v>
      </c>
      <c r="J5" s="10" t="s">
        <v>97</v>
      </c>
      <c r="L5" s="48" t="s">
        <v>55</v>
      </c>
    </row>
    <row r="6" spans="1:12" ht="12.75" customHeight="1">
      <c r="C6" s="3"/>
      <c r="E6" s="1"/>
      <c r="L6" s="48" t="s">
        <v>222</v>
      </c>
    </row>
    <row r="7" spans="1:12" ht="12.75" customHeight="1">
      <c r="A7" s="23" t="s">
        <v>244</v>
      </c>
      <c r="B7" s="1">
        <v>5303</v>
      </c>
      <c r="C7" s="4" t="s">
        <v>224</v>
      </c>
      <c r="D7" s="1" t="s">
        <v>12</v>
      </c>
      <c r="E7" s="9">
        <v>44352</v>
      </c>
      <c r="F7" s="29">
        <v>0.6875</v>
      </c>
      <c r="G7" s="21" t="s">
        <v>34</v>
      </c>
      <c r="H7" s="21">
        <v>2</v>
      </c>
      <c r="I7" s="21">
        <v>3</v>
      </c>
      <c r="L7" s="48" t="s">
        <v>223</v>
      </c>
    </row>
    <row r="8" spans="1:12" ht="12.75" customHeight="1">
      <c r="A8" s="23" t="s">
        <v>244</v>
      </c>
      <c r="B8" s="1">
        <v>5304</v>
      </c>
      <c r="C8" s="4" t="s">
        <v>224</v>
      </c>
      <c r="D8" s="1" t="s">
        <v>12</v>
      </c>
      <c r="E8" s="9">
        <v>44352</v>
      </c>
      <c r="F8" s="29">
        <v>0.77083333333333337</v>
      </c>
      <c r="G8" s="21" t="s">
        <v>34</v>
      </c>
      <c r="H8" s="21">
        <v>1</v>
      </c>
      <c r="I8" s="21">
        <v>4</v>
      </c>
    </row>
    <row r="11" spans="1:12" ht="12.75" customHeight="1">
      <c r="A11" s="23" t="s">
        <v>244</v>
      </c>
      <c r="B11" s="1">
        <v>5305</v>
      </c>
      <c r="C11" s="4" t="s">
        <v>224</v>
      </c>
      <c r="D11" s="1" t="s">
        <v>15</v>
      </c>
      <c r="E11" s="9">
        <v>44353</v>
      </c>
      <c r="F11" s="29">
        <v>0.45833333333333331</v>
      </c>
      <c r="G11" s="21" t="s">
        <v>34</v>
      </c>
      <c r="H11" s="21">
        <v>3</v>
      </c>
      <c r="I11" s="21">
        <v>1</v>
      </c>
    </row>
    <row r="12" spans="1:12" ht="12.75" customHeight="1">
      <c r="A12" s="23" t="s">
        <v>244</v>
      </c>
      <c r="B12" s="1">
        <v>5306</v>
      </c>
      <c r="C12" s="4" t="s">
        <v>224</v>
      </c>
      <c r="D12" s="1" t="s">
        <v>15</v>
      </c>
      <c r="E12" s="9">
        <v>44353</v>
      </c>
      <c r="F12" s="29">
        <v>0.54166666666666663</v>
      </c>
      <c r="G12" s="21" t="s">
        <v>34</v>
      </c>
      <c r="H12" s="21">
        <v>2</v>
      </c>
      <c r="I12" s="21">
        <v>4</v>
      </c>
    </row>
    <row r="14" spans="1:12" ht="12.75" customHeight="1">
      <c r="A14" s="3"/>
    </row>
    <row r="15" spans="1:12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 customHeight="1">
      <c r="A16" s="23" t="s">
        <v>244</v>
      </c>
      <c r="B16" s="1">
        <v>5401</v>
      </c>
      <c r="C16" s="4" t="s">
        <v>226</v>
      </c>
      <c r="D16" s="1" t="s">
        <v>12</v>
      </c>
      <c r="E16" s="9">
        <v>44352</v>
      </c>
      <c r="F16" s="29">
        <v>0.45833333333333331</v>
      </c>
      <c r="G16" s="21" t="s">
        <v>34</v>
      </c>
      <c r="H16" s="21">
        <v>1</v>
      </c>
      <c r="I16" s="21">
        <v>2</v>
      </c>
      <c r="J16" s="10" t="s">
        <v>13</v>
      </c>
      <c r="K16" s="28" t="s">
        <v>227</v>
      </c>
      <c r="L16" s="48" t="s">
        <v>49</v>
      </c>
    </row>
    <row r="17" spans="1:12" ht="12.75" customHeight="1">
      <c r="A17" s="23" t="s">
        <v>244</v>
      </c>
      <c r="B17" s="1">
        <v>5402</v>
      </c>
      <c r="C17" s="4" t="s">
        <v>226</v>
      </c>
      <c r="D17" s="1" t="s">
        <v>12</v>
      </c>
      <c r="E17" s="9">
        <v>44352</v>
      </c>
      <c r="F17" s="29">
        <v>0.54166666666666663</v>
      </c>
      <c r="G17" s="21" t="s">
        <v>34</v>
      </c>
      <c r="H17" s="21">
        <v>4</v>
      </c>
      <c r="I17" s="21">
        <v>3</v>
      </c>
      <c r="J17" s="10" t="s">
        <v>97</v>
      </c>
      <c r="L17" s="48" t="s">
        <v>56</v>
      </c>
    </row>
    <row r="18" spans="1:12" ht="12.75" customHeight="1">
      <c r="C18" s="3"/>
      <c r="E18" s="1"/>
      <c r="J18" s="3"/>
      <c r="L18" s="48" t="s">
        <v>228</v>
      </c>
    </row>
    <row r="19" spans="1:12" ht="12.75" customHeight="1">
      <c r="A19" s="23" t="s">
        <v>244</v>
      </c>
      <c r="B19" s="1">
        <v>5403</v>
      </c>
      <c r="C19" s="4" t="s">
        <v>226</v>
      </c>
      <c r="D19" s="1" t="s">
        <v>12</v>
      </c>
      <c r="E19" s="9">
        <v>44352</v>
      </c>
      <c r="F19" s="29">
        <v>0.6875</v>
      </c>
      <c r="G19" s="21" t="s">
        <v>34</v>
      </c>
      <c r="H19" s="21">
        <v>2</v>
      </c>
      <c r="I19" s="21">
        <v>3</v>
      </c>
      <c r="J19" s="3"/>
      <c r="L19" s="48" t="s">
        <v>229</v>
      </c>
    </row>
    <row r="20" spans="1:12" ht="12.75" customHeight="1">
      <c r="A20" s="23" t="s">
        <v>244</v>
      </c>
      <c r="B20" s="1">
        <v>5404</v>
      </c>
      <c r="C20" s="4" t="s">
        <v>226</v>
      </c>
      <c r="D20" s="1" t="s">
        <v>12</v>
      </c>
      <c r="E20" s="9">
        <v>44352</v>
      </c>
      <c r="F20" s="29">
        <v>0.77083333333333337</v>
      </c>
      <c r="G20" s="21" t="s">
        <v>34</v>
      </c>
      <c r="H20" s="21">
        <v>1</v>
      </c>
      <c r="I20" s="21">
        <v>4</v>
      </c>
      <c r="J20" s="3"/>
      <c r="K20" s="3"/>
      <c r="L20" s="3"/>
    </row>
    <row r="21" spans="1:12" ht="12.75" customHeight="1">
      <c r="A21" s="3"/>
      <c r="J21" s="3"/>
      <c r="L21" s="3"/>
    </row>
    <row r="22" spans="1:12" ht="12.75" customHeight="1">
      <c r="J22" s="26" t="s">
        <v>91</v>
      </c>
      <c r="K22"/>
      <c r="L22" s="3"/>
    </row>
    <row r="23" spans="1:12" ht="12.75" customHeight="1">
      <c r="A23" s="23" t="s">
        <v>244</v>
      </c>
      <c r="B23" s="1">
        <v>5405</v>
      </c>
      <c r="C23" s="4" t="s">
        <v>226</v>
      </c>
      <c r="D23" s="1" t="s">
        <v>15</v>
      </c>
      <c r="E23" s="9">
        <v>44353</v>
      </c>
      <c r="F23" s="29">
        <v>0.45833333333333331</v>
      </c>
      <c r="G23" s="21" t="s">
        <v>34</v>
      </c>
      <c r="H23" s="21">
        <v>3</v>
      </c>
      <c r="I23" s="21">
        <v>1</v>
      </c>
      <c r="J23" s="26" t="s">
        <v>91</v>
      </c>
      <c r="K23"/>
      <c r="L23" s="3"/>
    </row>
    <row r="24" spans="1:12" ht="12.75" customHeight="1">
      <c r="A24" s="23" t="s">
        <v>244</v>
      </c>
      <c r="B24" s="1">
        <v>5406</v>
      </c>
      <c r="C24" s="4" t="s">
        <v>226</v>
      </c>
      <c r="D24" s="1" t="s">
        <v>15</v>
      </c>
      <c r="E24" s="9">
        <v>44353</v>
      </c>
      <c r="F24" s="29">
        <v>0.54166666666666663</v>
      </c>
      <c r="G24" s="21" t="s">
        <v>34</v>
      </c>
      <c r="H24" s="21">
        <v>2</v>
      </c>
      <c r="I24" s="21">
        <v>4</v>
      </c>
      <c r="J24" s="26" t="s">
        <v>91</v>
      </c>
      <c r="K24"/>
    </row>
    <row r="25" spans="1:12" ht="12.75" customHeight="1">
      <c r="E25" s="1"/>
      <c r="J25" s="26" t="s">
        <v>91</v>
      </c>
      <c r="K25"/>
      <c r="L25" s="49"/>
    </row>
    <row r="26" spans="1:12" ht="12.75" customHeight="1">
      <c r="A26" s="50"/>
      <c r="B26" s="50"/>
      <c r="C26" s="50"/>
      <c r="D26" s="50"/>
      <c r="E26" s="50"/>
      <c r="F26" s="51"/>
      <c r="G26" s="50"/>
      <c r="H26" s="50"/>
      <c r="I26" s="50"/>
      <c r="J26" s="52"/>
    </row>
    <row r="28" spans="1:12" ht="12.75" customHeight="1">
      <c r="A28" s="23" t="s">
        <v>244</v>
      </c>
      <c r="B28" s="4">
        <v>5501</v>
      </c>
      <c r="C28" s="4" t="s">
        <v>98</v>
      </c>
      <c r="D28" s="1" t="s">
        <v>12</v>
      </c>
      <c r="E28" s="9">
        <v>44359</v>
      </c>
      <c r="F28" s="5">
        <v>0.375</v>
      </c>
      <c r="G28" s="21" t="s">
        <v>34</v>
      </c>
      <c r="H28" s="21"/>
      <c r="I28" s="21"/>
      <c r="J28" s="3"/>
      <c r="K28" s="28" t="s">
        <v>96</v>
      </c>
      <c r="L28" s="48" t="s">
        <v>50</v>
      </c>
    </row>
    <row r="29" spans="1:12" ht="12.75" customHeight="1">
      <c r="A29" s="23" t="s">
        <v>244</v>
      </c>
      <c r="B29" s="4">
        <v>5502</v>
      </c>
      <c r="C29" s="4" t="s">
        <v>98</v>
      </c>
      <c r="D29" s="1" t="s">
        <v>12</v>
      </c>
      <c r="E29" s="9">
        <v>44359</v>
      </c>
      <c r="F29" s="5">
        <v>0.45833333333333331</v>
      </c>
      <c r="G29" s="21" t="s">
        <v>34</v>
      </c>
      <c r="H29" s="21"/>
      <c r="I29" s="21"/>
      <c r="J29" s="3"/>
      <c r="K29" s="3"/>
      <c r="L29" s="48" t="s">
        <v>46</v>
      </c>
    </row>
    <row r="30" spans="1:12" ht="12.75" customHeight="1">
      <c r="A30" s="23" t="s">
        <v>244</v>
      </c>
      <c r="B30" s="4">
        <v>5503</v>
      </c>
      <c r="C30" s="4" t="s">
        <v>98</v>
      </c>
      <c r="D30" s="1" t="s">
        <v>12</v>
      </c>
      <c r="E30" s="9">
        <v>44359</v>
      </c>
      <c r="F30" s="5">
        <v>0.54166666666666663</v>
      </c>
      <c r="G30" s="21" t="s">
        <v>34</v>
      </c>
      <c r="H30" s="21"/>
      <c r="I30" s="21"/>
      <c r="J30" s="3"/>
      <c r="K30" s="3"/>
      <c r="L30" s="48" t="s">
        <v>57</v>
      </c>
    </row>
    <row r="31" spans="1:12" ht="12.75" customHeight="1">
      <c r="A31" s="23" t="s">
        <v>244</v>
      </c>
      <c r="B31" s="4">
        <v>5504</v>
      </c>
      <c r="C31" s="4" t="s">
        <v>98</v>
      </c>
      <c r="D31" s="1" t="s">
        <v>12</v>
      </c>
      <c r="E31" s="9">
        <v>44359</v>
      </c>
      <c r="F31" s="5">
        <v>0.625</v>
      </c>
      <c r="G31" s="21" t="s">
        <v>34</v>
      </c>
      <c r="H31" s="21"/>
      <c r="I31" s="21"/>
      <c r="J31" s="3"/>
      <c r="K31" s="3"/>
      <c r="L31" s="48" t="s">
        <v>48</v>
      </c>
    </row>
    <row r="32" spans="1:12" ht="12.75" customHeight="1">
      <c r="A32" s="23" t="s">
        <v>244</v>
      </c>
      <c r="B32" s="4">
        <v>5505</v>
      </c>
      <c r="C32" s="4" t="s">
        <v>98</v>
      </c>
      <c r="D32" s="1" t="s">
        <v>12</v>
      </c>
      <c r="E32" s="9">
        <v>44359</v>
      </c>
      <c r="F32" s="5">
        <v>0.69791666666666663</v>
      </c>
      <c r="G32" s="21" t="s">
        <v>34</v>
      </c>
      <c r="H32" s="21"/>
      <c r="I32" s="21"/>
      <c r="J32" s="3"/>
      <c r="K32" s="3"/>
      <c r="L32" s="53" t="s">
        <v>230</v>
      </c>
    </row>
    <row r="33" spans="1:12" ht="12.75" customHeight="1">
      <c r="A33" s="23" t="s">
        <v>244</v>
      </c>
      <c r="B33" s="4">
        <v>5506</v>
      </c>
      <c r="C33" s="4" t="s">
        <v>98</v>
      </c>
      <c r="D33" s="1" t="s">
        <v>12</v>
      </c>
      <c r="E33" s="9">
        <v>44359</v>
      </c>
      <c r="F33" s="5">
        <v>0.77083333333333337</v>
      </c>
      <c r="G33" s="21" t="s">
        <v>34</v>
      </c>
      <c r="H33" s="21"/>
      <c r="I33" s="21"/>
      <c r="J33" s="3"/>
      <c r="K33" s="3"/>
      <c r="L33" s="53" t="s">
        <v>231</v>
      </c>
    </row>
    <row r="34" spans="1:1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 customHeight="1">
      <c r="A35" s="23" t="s">
        <v>244</v>
      </c>
      <c r="B35" s="4">
        <v>5507</v>
      </c>
      <c r="C35" s="4" t="s">
        <v>98</v>
      </c>
      <c r="D35" s="1" t="s">
        <v>15</v>
      </c>
      <c r="E35" s="9">
        <v>44360</v>
      </c>
      <c r="F35" s="5">
        <v>0.375</v>
      </c>
      <c r="G35" s="21" t="s">
        <v>34</v>
      </c>
      <c r="H35" s="21" t="s">
        <v>232</v>
      </c>
      <c r="I35" s="21" t="s">
        <v>233</v>
      </c>
      <c r="J35" s="10" t="s">
        <v>242</v>
      </c>
      <c r="K35" s="3"/>
      <c r="L35" s="3"/>
    </row>
    <row r="36" spans="1:12" ht="12.75" customHeight="1">
      <c r="A36" s="23" t="s">
        <v>244</v>
      </c>
      <c r="B36" s="4">
        <v>5508</v>
      </c>
      <c r="C36" s="4" t="s">
        <v>98</v>
      </c>
      <c r="D36" s="1" t="s">
        <v>15</v>
      </c>
      <c r="E36" s="9">
        <v>44360</v>
      </c>
      <c r="F36" s="5">
        <v>0.45833333333333331</v>
      </c>
      <c r="G36" s="21" t="s">
        <v>34</v>
      </c>
      <c r="H36" s="21" t="s">
        <v>234</v>
      </c>
      <c r="I36" s="21" t="s">
        <v>235</v>
      </c>
      <c r="J36" s="10" t="s">
        <v>243</v>
      </c>
      <c r="K36" s="3"/>
      <c r="L36" s="3"/>
    </row>
    <row r="37" spans="1:12" ht="12.75" customHeight="1">
      <c r="A37" s="23" t="s">
        <v>244</v>
      </c>
      <c r="B37" s="4">
        <v>5509</v>
      </c>
      <c r="C37" s="4" t="s">
        <v>98</v>
      </c>
      <c r="D37" s="1" t="s">
        <v>15</v>
      </c>
      <c r="E37" s="9">
        <v>44360</v>
      </c>
      <c r="F37" s="12">
        <v>0.54166666666666663</v>
      </c>
      <c r="G37" s="21" t="s">
        <v>34</v>
      </c>
      <c r="H37" s="21" t="s">
        <v>236</v>
      </c>
      <c r="I37" s="21" t="s">
        <v>237</v>
      </c>
      <c r="J37" s="3"/>
      <c r="K37" s="3"/>
      <c r="L37" s="3"/>
    </row>
    <row r="38" spans="1:12" ht="12.75" customHeight="1">
      <c r="A38" s="23" t="s">
        <v>244</v>
      </c>
      <c r="B38" s="4">
        <v>5510</v>
      </c>
      <c r="C38" s="4" t="s">
        <v>98</v>
      </c>
      <c r="D38" s="1" t="s">
        <v>15</v>
      </c>
      <c r="E38" s="9">
        <v>44360</v>
      </c>
      <c r="F38" s="5">
        <v>0.625</v>
      </c>
      <c r="G38" s="21" t="s">
        <v>34</v>
      </c>
      <c r="H38" s="21" t="s">
        <v>238</v>
      </c>
      <c r="I38" s="21" t="s">
        <v>239</v>
      </c>
      <c r="J38" s="3"/>
      <c r="K38" s="3"/>
      <c r="L38" s="3"/>
    </row>
    <row r="39" spans="1:12" ht="12.75" customHeight="1">
      <c r="A39" s="23" t="s">
        <v>244</v>
      </c>
      <c r="B39" s="4">
        <v>5511</v>
      </c>
      <c r="C39" s="4" t="s">
        <v>98</v>
      </c>
      <c r="D39" s="1" t="s">
        <v>15</v>
      </c>
      <c r="E39" s="9">
        <v>44360</v>
      </c>
      <c r="F39" s="5">
        <v>0.70833333333333337</v>
      </c>
      <c r="G39" s="21" t="s">
        <v>34</v>
      </c>
      <c r="H39" s="21" t="s">
        <v>240</v>
      </c>
      <c r="I39" s="21" t="s">
        <v>241</v>
      </c>
    </row>
    <row r="45" spans="1:12" ht="12.75" customHeight="1">
      <c r="D45" s="1"/>
      <c r="E45" s="9"/>
      <c r="J45" s="10"/>
    </row>
    <row r="46" spans="1:12" ht="12.75" customHeight="1">
      <c r="D46" s="1"/>
      <c r="E46" s="9"/>
      <c r="J46" s="10"/>
    </row>
    <row r="47" spans="1:12" ht="12.75" customHeight="1">
      <c r="D47" s="1"/>
      <c r="E47" s="9"/>
      <c r="J47" s="11" t="s">
        <v>91</v>
      </c>
      <c r="K47"/>
    </row>
    <row r="48" spans="1:12" ht="12.75" customHeight="1">
      <c r="D48" s="1"/>
      <c r="E48" s="9"/>
      <c r="J48" s="11" t="s">
        <v>91</v>
      </c>
      <c r="K48"/>
    </row>
    <row r="49" spans="4:11" ht="12.75" customHeight="1">
      <c r="D49" s="1"/>
      <c r="E49" s="9"/>
      <c r="J49" s="11" t="s">
        <v>91</v>
      </c>
      <c r="K49"/>
    </row>
    <row r="50" spans="4:11" ht="12.75" customHeight="1">
      <c r="D50" s="1"/>
      <c r="E50" s="9"/>
      <c r="G50" s="1"/>
      <c r="H50" s="3"/>
      <c r="I50" s="3"/>
      <c r="J50" s="11" t="s">
        <v>91</v>
      </c>
      <c r="K50"/>
    </row>
    <row r="51" spans="4:11" ht="12.75" customHeight="1">
      <c r="J51" s="11" t="s">
        <v>91</v>
      </c>
    </row>
    <row r="52" spans="4:11" ht="12.75" customHeight="1">
      <c r="J52" s="11" t="s">
        <v>91</v>
      </c>
    </row>
    <row r="53" spans="4:11" ht="12.75" customHeight="1">
      <c r="J53" s="11" t="s">
        <v>91</v>
      </c>
    </row>
    <row r="54" spans="4:11" ht="12.75" customHeight="1">
      <c r="J54" s="11" t="s">
        <v>91</v>
      </c>
    </row>
    <row r="55" spans="4:11" ht="12.75" customHeight="1">
      <c r="J55" s="11" t="s">
        <v>91</v>
      </c>
    </row>
  </sheetData>
  <autoFilter ref="A3:J3"/>
  <mergeCells count="1">
    <mergeCell ref="A1:I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AMK37"/>
  <sheetViews>
    <sheetView zoomScaleNormal="100" workbookViewId="0">
      <pane ySplit="3" topLeftCell="A4" activePane="bottomLeft" state="frozen"/>
      <selection pane="bottomLeft" sqref="A1:I1"/>
    </sheetView>
  </sheetViews>
  <sheetFormatPr defaultColWidth="9.140625"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11" width="8" style="2" customWidth="1"/>
    <col min="12" max="12" width="8" style="3" customWidth="1"/>
    <col min="13" max="13" width="23" style="2" customWidth="1"/>
    <col min="14" max="14" width="15.7109375" style="2" customWidth="1"/>
    <col min="15" max="1025" width="8" style="2" customWidth="1"/>
    <col min="1026" max="16384" width="9.140625" style="3"/>
  </cols>
  <sheetData>
    <row r="1" spans="1:13" ht="30.2" customHeight="1">
      <c r="A1" s="386" t="s">
        <v>122</v>
      </c>
      <c r="B1" s="386"/>
      <c r="C1" s="386"/>
      <c r="D1" s="386"/>
      <c r="E1" s="386"/>
      <c r="F1" s="386"/>
      <c r="G1" s="386"/>
      <c r="H1" s="386"/>
      <c r="I1" s="386"/>
      <c r="J1" s="1"/>
      <c r="M1" s="1"/>
    </row>
    <row r="2" spans="1:13" ht="5.0999999999999996" customHeight="1">
      <c r="M2" s="1"/>
    </row>
    <row r="3" spans="1:13" s="2" customFormat="1" ht="24.9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59" t="s">
        <v>9</v>
      </c>
      <c r="L3" s="3"/>
    </row>
    <row r="4" spans="1:13" s="2" customFormat="1" ht="12.75" customHeight="1">
      <c r="A4" s="22" t="s">
        <v>10</v>
      </c>
      <c r="B4" s="4">
        <v>6001</v>
      </c>
      <c r="C4" s="4" t="s">
        <v>31</v>
      </c>
      <c r="D4" s="1" t="s">
        <v>12</v>
      </c>
      <c r="E4" s="9">
        <v>44345</v>
      </c>
      <c r="F4" s="5">
        <v>0.41666666666666702</v>
      </c>
      <c r="G4" s="21" t="s">
        <v>34</v>
      </c>
      <c r="H4" s="21">
        <v>1</v>
      </c>
      <c r="I4" s="21">
        <v>2</v>
      </c>
      <c r="J4" s="10" t="s">
        <v>13</v>
      </c>
      <c r="K4" s="2" t="s">
        <v>42</v>
      </c>
      <c r="M4" s="20" t="s">
        <v>41</v>
      </c>
    </row>
    <row r="5" spans="1:13" s="2" customFormat="1" ht="12.75" customHeight="1">
      <c r="A5" s="22" t="s">
        <v>10</v>
      </c>
      <c r="B5" s="4">
        <v>6002</v>
      </c>
      <c r="C5" s="4" t="s">
        <v>31</v>
      </c>
      <c r="D5" s="1" t="s">
        <v>12</v>
      </c>
      <c r="E5" s="9">
        <v>44345</v>
      </c>
      <c r="F5" s="5">
        <v>0.5</v>
      </c>
      <c r="G5" s="21" t="s">
        <v>34</v>
      </c>
      <c r="H5" s="21">
        <v>3</v>
      </c>
      <c r="I5" s="21">
        <v>4</v>
      </c>
      <c r="J5" s="10" t="s">
        <v>14</v>
      </c>
      <c r="L5" s="3"/>
      <c r="M5" s="20" t="s">
        <v>41</v>
      </c>
    </row>
    <row r="6" spans="1:13" s="2" customFormat="1" ht="12.75" customHeight="1">
      <c r="A6" s="22" t="s">
        <v>10</v>
      </c>
      <c r="B6" s="4">
        <v>6003</v>
      </c>
      <c r="C6" s="4" t="s">
        <v>31</v>
      </c>
      <c r="D6" s="1" t="s">
        <v>12</v>
      </c>
      <c r="E6" s="9">
        <v>44345</v>
      </c>
      <c r="F6" s="5">
        <v>0.58333333333333304</v>
      </c>
      <c r="G6" s="21" t="s">
        <v>34</v>
      </c>
      <c r="H6" s="21">
        <v>5</v>
      </c>
      <c r="I6" s="21">
        <v>1</v>
      </c>
      <c r="J6" s="11"/>
      <c r="M6" s="20" t="s">
        <v>41</v>
      </c>
    </row>
    <row r="7" spans="1:13" s="2" customFormat="1" ht="12.75" customHeight="1">
      <c r="A7" s="22" t="s">
        <v>10</v>
      </c>
      <c r="B7" s="4">
        <v>6004</v>
      </c>
      <c r="C7" s="4" t="s">
        <v>31</v>
      </c>
      <c r="D7" s="1" t="s">
        <v>12</v>
      </c>
      <c r="E7" s="9">
        <v>44345</v>
      </c>
      <c r="F7" s="5">
        <v>0.65625</v>
      </c>
      <c r="G7" s="21" t="s">
        <v>34</v>
      </c>
      <c r="H7" s="21">
        <v>2</v>
      </c>
      <c r="I7" s="21">
        <v>3</v>
      </c>
      <c r="J7" s="11"/>
      <c r="L7" s="3"/>
      <c r="M7" s="20" t="s">
        <v>41</v>
      </c>
    </row>
    <row r="8" spans="1:13" s="2" customFormat="1" ht="12.75" customHeight="1">
      <c r="A8" s="22" t="s">
        <v>10</v>
      </c>
      <c r="B8" s="4">
        <v>6005</v>
      </c>
      <c r="C8" s="4" t="s">
        <v>31</v>
      </c>
      <c r="D8" s="1" t="s">
        <v>12</v>
      </c>
      <c r="E8" s="9">
        <v>44345</v>
      </c>
      <c r="F8" s="5">
        <v>0.72916666666666663</v>
      </c>
      <c r="G8" s="21" t="s">
        <v>34</v>
      </c>
      <c r="H8" s="21">
        <v>4</v>
      </c>
      <c r="I8" s="21">
        <v>5</v>
      </c>
      <c r="J8" s="11"/>
      <c r="M8" s="20" t="s">
        <v>41</v>
      </c>
    </row>
    <row r="9" spans="1:13" s="2" customFormat="1" ht="12.75" customHeight="1">
      <c r="A9" s="4"/>
      <c r="B9" s="4"/>
      <c r="C9" s="4"/>
      <c r="D9" s="1"/>
      <c r="E9" s="9"/>
      <c r="F9" s="5"/>
      <c r="G9" s="3"/>
      <c r="H9" s="3"/>
      <c r="I9" s="3"/>
      <c r="J9" s="11"/>
      <c r="L9" s="3"/>
    </row>
    <row r="10" spans="1:13" s="2" customFormat="1" ht="12.75" customHeight="1">
      <c r="A10" s="22" t="s">
        <v>10</v>
      </c>
      <c r="B10" s="4">
        <v>6006</v>
      </c>
      <c r="C10" s="4" t="s">
        <v>31</v>
      </c>
      <c r="D10" s="1" t="s">
        <v>15</v>
      </c>
      <c r="E10" s="9">
        <v>44346</v>
      </c>
      <c r="F10" s="5">
        <v>0.35416666666666669</v>
      </c>
      <c r="G10" s="21" t="s">
        <v>34</v>
      </c>
      <c r="H10" s="21">
        <v>3</v>
      </c>
      <c r="I10" s="21">
        <v>1</v>
      </c>
      <c r="J10" s="11"/>
      <c r="L10" s="3"/>
    </row>
    <row r="11" spans="1:13" s="2" customFormat="1" ht="12.75" customHeight="1">
      <c r="A11" s="22" t="s">
        <v>10</v>
      </c>
      <c r="B11" s="4">
        <v>6007</v>
      </c>
      <c r="C11" s="4" t="s">
        <v>31</v>
      </c>
      <c r="D11" s="1" t="s">
        <v>15</v>
      </c>
      <c r="E11" s="9">
        <v>44346</v>
      </c>
      <c r="F11" s="5">
        <v>0.42708333333333331</v>
      </c>
      <c r="G11" s="21" t="s">
        <v>34</v>
      </c>
      <c r="H11" s="21">
        <v>4</v>
      </c>
      <c r="I11" s="21">
        <v>2</v>
      </c>
      <c r="J11" s="11"/>
      <c r="L11" s="3"/>
    </row>
    <row r="12" spans="1:13" s="2" customFormat="1" ht="12.75" customHeight="1">
      <c r="A12" s="22" t="s">
        <v>10</v>
      </c>
      <c r="B12" s="4">
        <v>6008</v>
      </c>
      <c r="C12" s="4" t="s">
        <v>31</v>
      </c>
      <c r="D12" s="1" t="s">
        <v>15</v>
      </c>
      <c r="E12" s="9">
        <v>44346</v>
      </c>
      <c r="F12" s="12">
        <v>0.5</v>
      </c>
      <c r="G12" s="21" t="s">
        <v>34</v>
      </c>
      <c r="H12" s="21">
        <v>5</v>
      </c>
      <c r="I12" s="21">
        <v>3</v>
      </c>
      <c r="J12" s="11"/>
      <c r="L12" s="3"/>
    </row>
    <row r="13" spans="1:13" s="2" customFormat="1" ht="12.75" customHeight="1">
      <c r="A13" s="22" t="s">
        <v>10</v>
      </c>
      <c r="B13" s="4">
        <v>6009</v>
      </c>
      <c r="C13" s="4" t="s">
        <v>31</v>
      </c>
      <c r="D13" s="1" t="s">
        <v>15</v>
      </c>
      <c r="E13" s="9">
        <v>44346</v>
      </c>
      <c r="F13" s="5">
        <v>0.57291666666666663</v>
      </c>
      <c r="G13" s="21" t="s">
        <v>34</v>
      </c>
      <c r="H13" s="21">
        <v>1</v>
      </c>
      <c r="I13" s="21">
        <v>4</v>
      </c>
      <c r="J13" s="11"/>
      <c r="L13" s="3"/>
    </row>
    <row r="14" spans="1:13" s="2" customFormat="1" ht="12.75" customHeight="1">
      <c r="A14" s="22" t="s">
        <v>10</v>
      </c>
      <c r="B14" s="4">
        <v>6010</v>
      </c>
      <c r="C14" s="4" t="s">
        <v>31</v>
      </c>
      <c r="D14" s="1" t="s">
        <v>15</v>
      </c>
      <c r="E14" s="9">
        <v>44346</v>
      </c>
      <c r="F14" s="5">
        <v>0.64583333333333337</v>
      </c>
      <c r="G14" s="21" t="s">
        <v>34</v>
      </c>
      <c r="H14" s="21">
        <v>2</v>
      </c>
      <c r="I14" s="21">
        <v>5</v>
      </c>
      <c r="J14" s="11"/>
      <c r="L14" s="3"/>
    </row>
    <row r="15" spans="1:13" s="2" customFormat="1" ht="12.75" customHeight="1">
      <c r="A15" s="13"/>
      <c r="B15" s="13"/>
      <c r="C15" s="13"/>
      <c r="D15" s="13"/>
      <c r="E15" s="13"/>
      <c r="F15" s="14"/>
      <c r="G15" s="13"/>
      <c r="H15" s="13"/>
      <c r="I15" s="13"/>
      <c r="J15" s="15"/>
      <c r="L15" s="3"/>
    </row>
    <row r="16" spans="1:13" s="2" customFormat="1" ht="12.75" customHeight="1">
      <c r="A16" s="16"/>
      <c r="B16" s="16"/>
      <c r="C16" s="16"/>
      <c r="D16" s="16"/>
      <c r="E16" s="16"/>
      <c r="F16" s="17"/>
      <c r="G16" s="16"/>
      <c r="H16" s="16"/>
      <c r="I16" s="16"/>
      <c r="J16" s="18"/>
      <c r="L16" s="3"/>
    </row>
    <row r="17" spans="1:16" s="2" customFormat="1" ht="12.75" customHeight="1">
      <c r="A17" s="13"/>
      <c r="B17" s="13"/>
      <c r="C17" s="13"/>
      <c r="D17" s="13"/>
      <c r="E17" s="13"/>
      <c r="F17" s="1"/>
      <c r="G17" s="9"/>
      <c r="H17" s="13"/>
      <c r="I17" s="13"/>
      <c r="J17" s="15"/>
      <c r="L17" s="3"/>
    </row>
    <row r="18" spans="1:16" s="2" customFormat="1" ht="12.75" customHeight="1">
      <c r="A18" s="22" t="s">
        <v>16</v>
      </c>
      <c r="B18" s="4">
        <v>6011</v>
      </c>
      <c r="C18" s="4" t="s">
        <v>32</v>
      </c>
      <c r="D18" s="1" t="s">
        <v>12</v>
      </c>
      <c r="E18" s="9">
        <v>44352</v>
      </c>
      <c r="F18" s="5">
        <v>0.35416666666666669</v>
      </c>
      <c r="G18" s="21" t="s">
        <v>34</v>
      </c>
      <c r="H18" s="21" t="s">
        <v>35</v>
      </c>
      <c r="I18" s="21" t="s">
        <v>36</v>
      </c>
      <c r="K18" s="2" t="s">
        <v>43</v>
      </c>
      <c r="L18" s="3"/>
      <c r="M18" s="20" t="s">
        <v>41</v>
      </c>
    </row>
    <row r="19" spans="1:16" s="2" customFormat="1" ht="12.75" customHeight="1">
      <c r="A19" s="22" t="s">
        <v>16</v>
      </c>
      <c r="B19" s="4">
        <v>6012</v>
      </c>
      <c r="C19" s="4" t="s">
        <v>33</v>
      </c>
      <c r="D19" s="1" t="s">
        <v>12</v>
      </c>
      <c r="E19" s="9">
        <v>44352</v>
      </c>
      <c r="F19" s="5">
        <v>0.4375</v>
      </c>
      <c r="G19" s="21" t="s">
        <v>34</v>
      </c>
      <c r="H19" s="21" t="s">
        <v>38</v>
      </c>
      <c r="I19" s="21" t="s">
        <v>39</v>
      </c>
      <c r="L19" s="3"/>
      <c r="M19" s="20" t="s">
        <v>41</v>
      </c>
    </row>
    <row r="20" spans="1:16" s="2" customFormat="1" ht="12.75" customHeight="1">
      <c r="A20" s="22" t="s">
        <v>16</v>
      </c>
      <c r="B20" s="4">
        <v>6013</v>
      </c>
      <c r="C20" s="4" t="s">
        <v>32</v>
      </c>
      <c r="D20" s="1" t="s">
        <v>12</v>
      </c>
      <c r="E20" s="9">
        <v>44352</v>
      </c>
      <c r="F20" s="5">
        <v>0.52083333333333337</v>
      </c>
      <c r="G20" s="21" t="s">
        <v>34</v>
      </c>
      <c r="H20" s="21" t="s">
        <v>37</v>
      </c>
      <c r="I20" s="21" t="s">
        <v>35</v>
      </c>
      <c r="J20" s="15"/>
      <c r="L20" s="3"/>
      <c r="M20" s="20" t="s">
        <v>41</v>
      </c>
    </row>
    <row r="21" spans="1:16" s="2" customFormat="1" ht="12.75" customHeight="1">
      <c r="A21" s="22" t="s">
        <v>16</v>
      </c>
      <c r="B21" s="4">
        <v>6014</v>
      </c>
      <c r="C21" s="4" t="s">
        <v>33</v>
      </c>
      <c r="D21" s="1" t="s">
        <v>12</v>
      </c>
      <c r="E21" s="9">
        <v>44352</v>
      </c>
      <c r="F21" s="5">
        <v>0.60416666666666663</v>
      </c>
      <c r="G21" s="21" t="s">
        <v>34</v>
      </c>
      <c r="H21" s="21" t="s">
        <v>40</v>
      </c>
      <c r="I21" s="21" t="s">
        <v>38</v>
      </c>
      <c r="J21" s="15"/>
      <c r="L21" s="3"/>
      <c r="M21" s="20" t="s">
        <v>41</v>
      </c>
    </row>
    <row r="22" spans="1:16" s="2" customFormat="1" ht="12.75" customHeight="1">
      <c r="A22" s="22" t="s">
        <v>16</v>
      </c>
      <c r="B22" s="4">
        <v>6015</v>
      </c>
      <c r="C22" s="4" t="s">
        <v>32</v>
      </c>
      <c r="D22" s="1" t="s">
        <v>12</v>
      </c>
      <c r="E22" s="9">
        <v>44352</v>
      </c>
      <c r="F22" s="5">
        <v>0.67708333333333337</v>
      </c>
      <c r="G22" s="21" t="s">
        <v>34</v>
      </c>
      <c r="H22" s="21" t="s">
        <v>36</v>
      </c>
      <c r="I22" s="21" t="s">
        <v>37</v>
      </c>
      <c r="J22" s="15"/>
      <c r="L22" s="3"/>
      <c r="M22" s="19" t="s">
        <v>99</v>
      </c>
    </row>
    <row r="23" spans="1:16" s="2" customFormat="1" ht="12.75" customHeight="1">
      <c r="A23" s="22" t="s">
        <v>16</v>
      </c>
      <c r="B23" s="4">
        <v>6016</v>
      </c>
      <c r="C23" s="4" t="s">
        <v>33</v>
      </c>
      <c r="D23" s="1" t="s">
        <v>12</v>
      </c>
      <c r="E23" s="9">
        <v>44352</v>
      </c>
      <c r="F23" s="5">
        <v>0.75</v>
      </c>
      <c r="G23" s="21" t="s">
        <v>34</v>
      </c>
      <c r="H23" s="21" t="s">
        <v>39</v>
      </c>
      <c r="I23" s="21" t="s">
        <v>40</v>
      </c>
      <c r="J23" s="15"/>
      <c r="L23" s="3"/>
      <c r="M23" s="19" t="s">
        <v>100</v>
      </c>
    </row>
    <row r="24" spans="1:16" s="2" customFormat="1" ht="12.75" customHeight="1">
      <c r="A24" s="13"/>
      <c r="B24" s="13"/>
      <c r="C24" s="13"/>
      <c r="D24" s="13"/>
      <c r="E24" s="13"/>
      <c r="F24" s="14"/>
      <c r="G24" s="13"/>
      <c r="H24" s="13"/>
      <c r="I24" s="13"/>
      <c r="J24" s="15"/>
      <c r="L24" s="3"/>
    </row>
    <row r="25" spans="1:16" s="2" customFormat="1" ht="12.75" customHeight="1">
      <c r="A25" s="22" t="s">
        <v>16</v>
      </c>
      <c r="B25" s="4">
        <v>6017</v>
      </c>
      <c r="C25" s="4" t="s">
        <v>11</v>
      </c>
      <c r="D25" s="1" t="s">
        <v>15</v>
      </c>
      <c r="E25" s="9">
        <v>44353</v>
      </c>
      <c r="F25" s="5">
        <v>0.35416666666666669</v>
      </c>
      <c r="G25" s="21" t="s">
        <v>34</v>
      </c>
      <c r="H25" s="21" t="s">
        <v>18</v>
      </c>
      <c r="I25" s="21" t="s">
        <v>19</v>
      </c>
      <c r="J25" s="10" t="s">
        <v>123</v>
      </c>
      <c r="L25" s="3"/>
    </row>
    <row r="26" spans="1:16" s="2" customFormat="1" ht="12.75" customHeight="1">
      <c r="A26" s="22" t="s">
        <v>16</v>
      </c>
      <c r="B26" s="4">
        <v>6018</v>
      </c>
      <c r="C26" s="4" t="s">
        <v>11</v>
      </c>
      <c r="D26" s="1" t="s">
        <v>15</v>
      </c>
      <c r="E26" s="9">
        <v>44353</v>
      </c>
      <c r="F26" s="5">
        <v>0.4375</v>
      </c>
      <c r="G26" s="21" t="s">
        <v>34</v>
      </c>
      <c r="H26" s="21" t="s">
        <v>20</v>
      </c>
      <c r="I26" s="21" t="s">
        <v>21</v>
      </c>
      <c r="J26" s="10" t="s">
        <v>124</v>
      </c>
      <c r="L26" s="3"/>
    </row>
    <row r="27" spans="1:16" s="2" customFormat="1" ht="12.75" customHeight="1">
      <c r="A27" s="22" t="s">
        <v>16</v>
      </c>
      <c r="B27" s="4">
        <v>6019</v>
      </c>
      <c r="C27" s="4" t="s">
        <v>22</v>
      </c>
      <c r="D27" s="1" t="s">
        <v>15</v>
      </c>
      <c r="E27" s="9">
        <v>44353</v>
      </c>
      <c r="F27" s="5">
        <v>0.52083333333333337</v>
      </c>
      <c r="G27" s="21" t="s">
        <v>34</v>
      </c>
      <c r="H27" s="21" t="s">
        <v>23</v>
      </c>
      <c r="I27" s="21" t="s">
        <v>24</v>
      </c>
      <c r="K27" s="1"/>
      <c r="P27" s="1"/>
    </row>
    <row r="28" spans="1:16" s="2" customFormat="1" ht="12.75" customHeight="1">
      <c r="A28" s="22" t="s">
        <v>16</v>
      </c>
      <c r="B28" s="4">
        <v>6020</v>
      </c>
      <c r="C28" s="4" t="s">
        <v>25</v>
      </c>
      <c r="D28" s="1" t="s">
        <v>15</v>
      </c>
      <c r="E28" s="9">
        <v>44353</v>
      </c>
      <c r="F28" s="5">
        <v>0.59375</v>
      </c>
      <c r="G28" s="21" t="s">
        <v>34</v>
      </c>
      <c r="H28" s="21" t="s">
        <v>26</v>
      </c>
      <c r="I28" s="21" t="s">
        <v>27</v>
      </c>
      <c r="P28" s="1"/>
    </row>
    <row r="29" spans="1:16" s="2" customFormat="1" ht="12.75" customHeight="1">
      <c r="A29" s="22" t="s">
        <v>16</v>
      </c>
      <c r="B29" s="4">
        <v>6021</v>
      </c>
      <c r="C29" s="4" t="s">
        <v>28</v>
      </c>
      <c r="D29" s="1" t="s">
        <v>15</v>
      </c>
      <c r="E29" s="9">
        <v>44353</v>
      </c>
      <c r="F29" s="5">
        <v>0.66666666666666663</v>
      </c>
      <c r="G29" s="21" t="s">
        <v>34</v>
      </c>
      <c r="H29" s="21" t="s">
        <v>29</v>
      </c>
      <c r="I29" s="21" t="s">
        <v>30</v>
      </c>
    </row>
    <row r="30" spans="1:16" s="2" customFormat="1" ht="12.75" customHeight="1">
      <c r="P30" s="1"/>
    </row>
    <row r="31" spans="1:16" s="2" customFormat="1" ht="12.75" customHeight="1">
      <c r="P31" s="1"/>
    </row>
    <row r="32" spans="1:16" s="2" customFormat="1" ht="12.75" customHeight="1">
      <c r="L32" s="3"/>
      <c r="P32" s="1"/>
    </row>
    <row r="33" spans="12:16" s="2" customFormat="1" ht="12.75" customHeight="1">
      <c r="L33" s="3"/>
      <c r="P33" s="1"/>
    </row>
    <row r="34" spans="12:16" s="2" customFormat="1" ht="12.75" customHeight="1">
      <c r="L34" s="3"/>
    </row>
    <row r="35" spans="12:16" s="2" customFormat="1" ht="12.75" customHeight="1">
      <c r="L35" s="3"/>
    </row>
    <row r="36" spans="12:16" s="2" customFormat="1" ht="12.75" customHeight="1">
      <c r="L36" s="3"/>
    </row>
    <row r="37" spans="12:16" s="2" customFormat="1" ht="12.75" customHeight="1">
      <c r="L37" s="3"/>
    </row>
  </sheetData>
  <autoFilter ref="A3:J33"/>
  <mergeCells count="1">
    <mergeCell ref="A1:I1"/>
  </mergeCells>
  <pageMargins left="0.118055555555556" right="0.11805555555555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N72"/>
  <sheetViews>
    <sheetView zoomScaleNormal="100" workbookViewId="0"/>
  </sheetViews>
  <sheetFormatPr defaultRowHeight="15"/>
  <cols>
    <col min="1" max="2" width="8.7109375" style="136" customWidth="1"/>
    <col min="3" max="8" width="6.7109375" style="137" customWidth="1"/>
    <col min="9" max="10" width="6.7109375" style="136" customWidth="1"/>
    <col min="11" max="12" width="3.7109375" bestFit="1" customWidth="1"/>
    <col min="13" max="13" width="3.7109375" style="137" bestFit="1" customWidth="1"/>
    <col min="14" max="14" width="75.7109375" style="136" customWidth="1"/>
  </cols>
  <sheetData>
    <row r="1" spans="1:14" ht="66.75">
      <c r="A1" s="105"/>
      <c r="B1" s="105"/>
      <c r="C1" s="106" t="s">
        <v>252</v>
      </c>
      <c r="D1" s="107" t="s">
        <v>253</v>
      </c>
      <c r="E1" s="108" t="s">
        <v>254</v>
      </c>
      <c r="F1" s="109" t="s">
        <v>117</v>
      </c>
      <c r="G1" s="110" t="s">
        <v>255</v>
      </c>
      <c r="H1" s="110" t="s">
        <v>256</v>
      </c>
      <c r="I1" s="111" t="s">
        <v>257</v>
      </c>
      <c r="J1" s="112" t="s">
        <v>258</v>
      </c>
      <c r="K1" s="113"/>
      <c r="L1" s="113"/>
      <c r="M1" s="113"/>
      <c r="N1" s="105"/>
    </row>
    <row r="2" spans="1:14">
      <c r="A2" s="114" t="s">
        <v>259</v>
      </c>
      <c r="B2" s="114" t="s">
        <v>260</v>
      </c>
      <c r="C2" s="115"/>
      <c r="D2" s="115"/>
      <c r="E2" s="115"/>
      <c r="F2" s="115"/>
      <c r="G2" s="115"/>
      <c r="H2" s="115"/>
      <c r="I2" s="114"/>
      <c r="J2" s="114"/>
      <c r="K2" s="116"/>
      <c r="L2" s="116"/>
      <c r="M2" s="115"/>
      <c r="N2" s="114" t="s">
        <v>261</v>
      </c>
    </row>
    <row r="3" spans="1:14">
      <c r="A3" s="117" t="str">
        <f>TEXT(B3,"DDDD")</f>
        <v>sobota</v>
      </c>
      <c r="B3" s="118">
        <v>44079</v>
      </c>
      <c r="C3" s="119">
        <v>1</v>
      </c>
      <c r="D3" s="120"/>
      <c r="E3" s="120"/>
      <c r="F3" s="121">
        <v>1</v>
      </c>
      <c r="G3" s="120"/>
      <c r="H3" s="120"/>
      <c r="I3" s="105"/>
      <c r="J3" s="105"/>
      <c r="K3" s="122"/>
      <c r="L3" s="122"/>
      <c r="M3" s="120"/>
      <c r="N3" s="117"/>
    </row>
    <row r="4" spans="1:14">
      <c r="A4" s="117" t="str">
        <f t="shared" ref="A4:A67" si="0">TEXT(B4,"DDDD")</f>
        <v>neděle</v>
      </c>
      <c r="B4" s="118">
        <v>44080</v>
      </c>
      <c r="C4" s="120"/>
      <c r="D4" s="120"/>
      <c r="E4" s="123">
        <v>1</v>
      </c>
      <c r="F4" s="120"/>
      <c r="G4" s="124" t="s">
        <v>262</v>
      </c>
      <c r="H4" s="124" t="s">
        <v>262</v>
      </c>
      <c r="I4" s="105"/>
      <c r="J4" s="105"/>
      <c r="K4" s="122"/>
      <c r="L4" s="122"/>
      <c r="M4" s="120"/>
      <c r="N4" s="117"/>
    </row>
    <row r="5" spans="1:14">
      <c r="A5" s="117" t="str">
        <f t="shared" si="0"/>
        <v>sobota</v>
      </c>
      <c r="B5" s="118">
        <v>44086</v>
      </c>
      <c r="C5" s="119">
        <v>2</v>
      </c>
      <c r="D5" s="120"/>
      <c r="E5" s="120"/>
      <c r="F5" s="121">
        <v>2</v>
      </c>
      <c r="G5" s="120">
        <v>1</v>
      </c>
      <c r="H5" s="120"/>
      <c r="I5" s="105"/>
      <c r="J5" s="105"/>
      <c r="K5" s="122"/>
      <c r="L5" s="122"/>
      <c r="M5" s="120"/>
      <c r="N5" s="117"/>
    </row>
    <row r="6" spans="1:14">
      <c r="A6" s="117" t="str">
        <f t="shared" si="0"/>
        <v>neděle</v>
      </c>
      <c r="B6" s="118">
        <v>44087</v>
      </c>
      <c r="C6" s="120" t="s">
        <v>263</v>
      </c>
      <c r="D6" s="120"/>
      <c r="E6" s="123">
        <v>2</v>
      </c>
      <c r="F6" s="120"/>
      <c r="G6" s="125">
        <v>1</v>
      </c>
      <c r="H6" s="125">
        <v>1</v>
      </c>
      <c r="I6" s="105"/>
      <c r="J6" s="105"/>
      <c r="K6" s="122"/>
      <c r="L6" s="122"/>
      <c r="M6" s="120"/>
      <c r="N6" s="117"/>
    </row>
    <row r="7" spans="1:14">
      <c r="A7" s="117" t="str">
        <f t="shared" si="0"/>
        <v>sobota</v>
      </c>
      <c r="B7" s="118">
        <v>44093</v>
      </c>
      <c r="C7" s="119">
        <v>3</v>
      </c>
      <c r="D7" s="120"/>
      <c r="E7" s="120"/>
      <c r="F7" s="121">
        <v>3</v>
      </c>
      <c r="G7" s="120"/>
      <c r="H7" s="120"/>
      <c r="I7" s="105"/>
      <c r="J7" s="105"/>
      <c r="K7" s="122"/>
      <c r="L7" s="122"/>
      <c r="M7" s="120"/>
      <c r="N7" s="117"/>
    </row>
    <row r="8" spans="1:14">
      <c r="A8" s="117" t="str">
        <f t="shared" si="0"/>
        <v>neděle</v>
      </c>
      <c r="B8" s="118">
        <v>44094</v>
      </c>
      <c r="C8" s="120" t="s">
        <v>263</v>
      </c>
      <c r="D8" s="120"/>
      <c r="E8" s="123">
        <v>3</v>
      </c>
      <c r="F8" s="121">
        <v>4</v>
      </c>
      <c r="G8" s="125">
        <v>2</v>
      </c>
      <c r="H8" s="125">
        <v>2</v>
      </c>
      <c r="I8" s="105"/>
      <c r="J8" s="105"/>
      <c r="K8" s="122"/>
      <c r="L8" s="122"/>
      <c r="M8" s="120"/>
      <c r="N8" s="117"/>
    </row>
    <row r="9" spans="1:14">
      <c r="A9" s="117" t="str">
        <f t="shared" si="0"/>
        <v>sobota</v>
      </c>
      <c r="B9" s="118">
        <v>44100</v>
      </c>
      <c r="C9" s="119">
        <v>4</v>
      </c>
      <c r="D9" s="120"/>
      <c r="E9" s="120"/>
      <c r="F9" s="121">
        <v>5</v>
      </c>
      <c r="G9" s="120"/>
      <c r="H9" s="120"/>
      <c r="I9" s="105"/>
      <c r="J9" s="105"/>
      <c r="K9" s="122"/>
      <c r="L9" s="122"/>
      <c r="M9" s="120"/>
      <c r="N9" s="117"/>
    </row>
    <row r="10" spans="1:14">
      <c r="A10" s="117" t="str">
        <f t="shared" si="0"/>
        <v>neděle</v>
      </c>
      <c r="B10" s="118">
        <v>44101</v>
      </c>
      <c r="C10" s="120"/>
      <c r="D10" s="120"/>
      <c r="E10" s="123">
        <v>4</v>
      </c>
      <c r="F10" s="120"/>
      <c r="G10" s="125">
        <v>3</v>
      </c>
      <c r="H10" s="125">
        <v>3</v>
      </c>
      <c r="I10" s="105"/>
      <c r="J10" s="105"/>
      <c r="K10" s="122"/>
      <c r="L10" s="122"/>
      <c r="M10" s="120"/>
      <c r="N10" s="117"/>
    </row>
    <row r="11" spans="1:14">
      <c r="A11" s="117" t="str">
        <f t="shared" si="0"/>
        <v>pondělí</v>
      </c>
      <c r="B11" s="118">
        <v>44102</v>
      </c>
      <c r="C11" s="120"/>
      <c r="D11" s="126" t="s">
        <v>253</v>
      </c>
      <c r="E11" s="120"/>
      <c r="F11" s="120"/>
      <c r="G11" s="120">
        <v>4</v>
      </c>
      <c r="H11" s="120"/>
      <c r="I11" s="127" t="s">
        <v>371</v>
      </c>
      <c r="J11" s="105"/>
      <c r="K11" s="122"/>
      <c r="L11" s="122"/>
      <c r="M11" s="120"/>
      <c r="N11" s="128" t="s">
        <v>217</v>
      </c>
    </row>
    <row r="12" spans="1:14">
      <c r="A12" s="117" t="str">
        <f t="shared" si="0"/>
        <v>sobota</v>
      </c>
      <c r="B12" s="118">
        <v>44107</v>
      </c>
      <c r="C12" s="119">
        <v>5</v>
      </c>
      <c r="D12" s="120"/>
      <c r="E12" s="120"/>
      <c r="F12" s="121">
        <v>6</v>
      </c>
      <c r="G12" s="120"/>
      <c r="H12" s="120"/>
      <c r="I12" s="105"/>
      <c r="J12" s="105"/>
      <c r="K12" s="122"/>
      <c r="L12" s="122"/>
      <c r="M12" s="120"/>
      <c r="N12" s="117"/>
    </row>
    <row r="13" spans="1:14">
      <c r="A13" s="117" t="str">
        <f t="shared" si="0"/>
        <v>neděle</v>
      </c>
      <c r="B13" s="118">
        <v>44108</v>
      </c>
      <c r="C13" s="120"/>
      <c r="D13" s="120"/>
      <c r="E13" s="123">
        <v>5</v>
      </c>
      <c r="F13" s="120"/>
      <c r="G13" s="125">
        <v>4</v>
      </c>
      <c r="H13" s="120"/>
      <c r="I13" s="105"/>
      <c r="J13" s="105"/>
      <c r="K13" s="122"/>
      <c r="L13" s="122"/>
      <c r="M13" s="120"/>
      <c r="N13" s="117"/>
    </row>
    <row r="14" spans="1:14">
      <c r="A14" s="117" t="str">
        <f t="shared" si="0"/>
        <v>sobota</v>
      </c>
      <c r="B14" s="118">
        <v>44114</v>
      </c>
      <c r="C14" s="119">
        <v>6</v>
      </c>
      <c r="D14" s="120"/>
      <c r="E14" s="120"/>
      <c r="F14" s="121">
        <v>7</v>
      </c>
      <c r="G14" s="120"/>
      <c r="H14" s="120"/>
      <c r="I14" s="105"/>
      <c r="J14" s="105"/>
      <c r="K14" s="122"/>
      <c r="L14" s="122"/>
      <c r="M14" s="120"/>
      <c r="N14" s="117"/>
    </row>
    <row r="15" spans="1:14">
      <c r="A15" s="117" t="str">
        <f t="shared" si="0"/>
        <v>neděle</v>
      </c>
      <c r="B15" s="118">
        <v>44115</v>
      </c>
      <c r="C15" s="120"/>
      <c r="D15" s="120"/>
      <c r="E15" s="123">
        <v>6</v>
      </c>
      <c r="F15" s="120"/>
      <c r="G15" s="125">
        <v>5</v>
      </c>
      <c r="H15" s="125">
        <v>4</v>
      </c>
      <c r="I15" s="105"/>
      <c r="J15" s="105"/>
      <c r="K15" s="122"/>
      <c r="L15" s="122"/>
      <c r="M15" s="120"/>
      <c r="N15" s="117"/>
    </row>
    <row r="16" spans="1:14">
      <c r="A16" s="117" t="str">
        <f t="shared" si="0"/>
        <v>sobota</v>
      </c>
      <c r="B16" s="118">
        <v>44121</v>
      </c>
      <c r="C16" s="119">
        <v>7</v>
      </c>
      <c r="D16" s="120"/>
      <c r="E16" s="120"/>
      <c r="F16" s="121">
        <v>8</v>
      </c>
      <c r="G16" s="120"/>
      <c r="H16" s="120"/>
      <c r="I16" s="105"/>
      <c r="J16" s="105"/>
      <c r="K16" s="122"/>
      <c r="L16" s="122"/>
      <c r="M16" s="120"/>
      <c r="N16" s="117"/>
    </row>
    <row r="17" spans="1:14">
      <c r="A17" s="117" t="str">
        <f t="shared" si="0"/>
        <v>neděle</v>
      </c>
      <c r="B17" s="118">
        <v>44122</v>
      </c>
      <c r="C17" s="119">
        <v>8</v>
      </c>
      <c r="D17" s="120"/>
      <c r="E17" s="123">
        <v>7</v>
      </c>
      <c r="F17" s="120"/>
      <c r="G17" s="125">
        <v>6</v>
      </c>
      <c r="H17" s="125">
        <v>5</v>
      </c>
      <c r="I17" s="105"/>
      <c r="J17" s="105"/>
      <c r="K17" s="122"/>
      <c r="L17" s="122"/>
      <c r="M17" s="120"/>
      <c r="N17" s="117"/>
    </row>
    <row r="18" spans="1:14">
      <c r="A18" s="117" t="str">
        <f t="shared" si="0"/>
        <v>sobota</v>
      </c>
      <c r="B18" s="118">
        <v>44128</v>
      </c>
      <c r="C18" s="119">
        <v>9</v>
      </c>
      <c r="D18" s="120"/>
      <c r="E18" s="120"/>
      <c r="F18" s="121">
        <v>9</v>
      </c>
      <c r="G18" s="120"/>
      <c r="H18" s="120"/>
      <c r="I18" s="127" t="s">
        <v>372</v>
      </c>
      <c r="J18" s="105"/>
      <c r="K18" s="122"/>
      <c r="L18" s="122"/>
      <c r="M18" s="120"/>
      <c r="N18" s="117"/>
    </row>
    <row r="19" spans="1:14">
      <c r="A19" s="117" t="str">
        <f t="shared" si="0"/>
        <v>neděle</v>
      </c>
      <c r="B19" s="118">
        <v>44129</v>
      </c>
      <c r="C19" s="120"/>
      <c r="D19" s="120"/>
      <c r="E19" s="123">
        <v>8</v>
      </c>
      <c r="F19" s="120"/>
      <c r="G19" s="125">
        <v>7</v>
      </c>
      <c r="H19" s="125">
        <v>6</v>
      </c>
      <c r="I19" s="105"/>
      <c r="J19" s="105"/>
      <c r="K19" s="122"/>
      <c r="L19" s="122"/>
      <c r="M19" s="120"/>
      <c r="N19" s="117"/>
    </row>
    <row r="20" spans="1:14">
      <c r="A20" s="117" t="str">
        <f t="shared" si="0"/>
        <v>středa</v>
      </c>
      <c r="B20" s="118">
        <v>44132</v>
      </c>
      <c r="C20" s="120"/>
      <c r="D20" s="126" t="s">
        <v>253</v>
      </c>
      <c r="E20" s="120"/>
      <c r="F20" s="120"/>
      <c r="G20" s="120"/>
      <c r="H20" s="120"/>
      <c r="I20" s="105"/>
      <c r="J20" s="105"/>
      <c r="K20" s="122"/>
      <c r="L20" s="122"/>
      <c r="M20" s="120"/>
      <c r="N20" s="128" t="s">
        <v>264</v>
      </c>
    </row>
    <row r="21" spans="1:14">
      <c r="A21" s="117" t="str">
        <f t="shared" si="0"/>
        <v>sobota</v>
      </c>
      <c r="B21" s="118">
        <v>44135</v>
      </c>
      <c r="C21" s="119">
        <v>10</v>
      </c>
      <c r="D21" s="120"/>
      <c r="E21" s="120"/>
      <c r="F21" s="121">
        <v>10</v>
      </c>
      <c r="G21" s="120">
        <v>9</v>
      </c>
      <c r="H21" s="120"/>
      <c r="I21" s="105"/>
      <c r="J21" s="105"/>
      <c r="K21" s="122"/>
      <c r="L21" s="122"/>
      <c r="M21" s="120"/>
      <c r="N21" s="117"/>
    </row>
    <row r="22" spans="1:14">
      <c r="A22" s="117" t="str">
        <f t="shared" si="0"/>
        <v>neděle</v>
      </c>
      <c r="B22" s="118">
        <v>44136</v>
      </c>
      <c r="C22" s="120"/>
      <c r="D22" s="120"/>
      <c r="E22" s="120"/>
      <c r="F22" s="120"/>
      <c r="G22" s="120"/>
      <c r="H22" s="120"/>
      <c r="I22" s="105"/>
      <c r="J22" s="105"/>
      <c r="K22" s="122"/>
      <c r="L22" s="122"/>
      <c r="M22" s="120"/>
      <c r="N22" s="117"/>
    </row>
    <row r="23" spans="1:14">
      <c r="A23" s="117" t="str">
        <f t="shared" si="0"/>
        <v>sobota</v>
      </c>
      <c r="B23" s="118">
        <v>44142</v>
      </c>
      <c r="C23" s="119">
        <v>11</v>
      </c>
      <c r="D23" s="120"/>
      <c r="E23" s="120"/>
      <c r="F23" s="121">
        <v>11</v>
      </c>
      <c r="G23" s="120">
        <v>10</v>
      </c>
      <c r="H23" s="120"/>
      <c r="I23" s="105"/>
      <c r="J23" s="105"/>
      <c r="K23" s="122"/>
      <c r="L23" s="122"/>
      <c r="M23" s="120"/>
      <c r="N23" s="117"/>
    </row>
    <row r="24" spans="1:14">
      <c r="A24" s="117" t="str">
        <f t="shared" si="0"/>
        <v>neděle</v>
      </c>
      <c r="B24" s="118">
        <v>44143</v>
      </c>
      <c r="C24" s="120"/>
      <c r="D24" s="120"/>
      <c r="E24" s="123">
        <v>9</v>
      </c>
      <c r="F24" s="120"/>
      <c r="G24" s="125">
        <v>8</v>
      </c>
      <c r="H24" s="125">
        <v>7</v>
      </c>
      <c r="I24" s="105"/>
      <c r="J24" s="105"/>
      <c r="K24" s="122"/>
      <c r="L24" s="122"/>
      <c r="M24" s="120"/>
      <c r="N24" s="117"/>
    </row>
    <row r="25" spans="1:14">
      <c r="A25" s="117" t="str">
        <f t="shared" si="0"/>
        <v>sobota</v>
      </c>
      <c r="B25" s="118">
        <v>44149</v>
      </c>
      <c r="C25" s="119">
        <v>12</v>
      </c>
      <c r="D25" s="120"/>
      <c r="E25" s="120"/>
      <c r="F25" s="121">
        <v>12</v>
      </c>
      <c r="G25" s="120"/>
      <c r="H25" s="120"/>
      <c r="I25" s="105"/>
      <c r="J25" s="124" t="s">
        <v>482</v>
      </c>
      <c r="K25" s="122"/>
      <c r="L25" s="122"/>
      <c r="M25" s="120"/>
      <c r="N25" s="128" t="s">
        <v>479</v>
      </c>
    </row>
    <row r="26" spans="1:14">
      <c r="A26" s="117" t="str">
        <f t="shared" si="0"/>
        <v>neděle</v>
      </c>
      <c r="B26" s="118">
        <v>44150</v>
      </c>
      <c r="C26" s="120"/>
      <c r="D26" s="120"/>
      <c r="E26" s="123">
        <v>10</v>
      </c>
      <c r="F26" s="120"/>
      <c r="G26" s="125">
        <v>9</v>
      </c>
      <c r="H26" s="125">
        <v>8</v>
      </c>
      <c r="I26" s="105"/>
      <c r="J26" s="124" t="s">
        <v>482</v>
      </c>
      <c r="K26" s="122"/>
      <c r="L26" s="122"/>
      <c r="M26" s="120"/>
      <c r="N26" s="128" t="s">
        <v>479</v>
      </c>
    </row>
    <row r="27" spans="1:14">
      <c r="A27" s="117" t="str">
        <f t="shared" si="0"/>
        <v>úterý</v>
      </c>
      <c r="B27" s="118">
        <v>44152</v>
      </c>
      <c r="C27" s="120"/>
      <c r="D27" s="126" t="s">
        <v>253</v>
      </c>
      <c r="E27" s="120"/>
      <c r="F27" s="120"/>
      <c r="G27" s="120"/>
      <c r="H27" s="120"/>
      <c r="I27" s="127" t="s">
        <v>373</v>
      </c>
      <c r="J27" s="105"/>
      <c r="K27" s="122"/>
      <c r="L27" s="122"/>
      <c r="M27" s="120"/>
      <c r="N27" s="128" t="s">
        <v>217</v>
      </c>
    </row>
    <row r="28" spans="1:14">
      <c r="A28" s="117" t="str">
        <f t="shared" si="0"/>
        <v>sobota</v>
      </c>
      <c r="B28" s="118">
        <v>44156</v>
      </c>
      <c r="C28" s="119">
        <v>13</v>
      </c>
      <c r="D28" s="120"/>
      <c r="E28" s="120"/>
      <c r="F28" s="121">
        <v>13</v>
      </c>
      <c r="G28" s="120"/>
      <c r="H28" s="120"/>
      <c r="I28" s="105"/>
      <c r="J28" s="105"/>
      <c r="K28" s="122"/>
      <c r="L28" s="122"/>
      <c r="M28" s="120"/>
      <c r="N28" s="117"/>
    </row>
    <row r="29" spans="1:14">
      <c r="A29" s="117" t="str">
        <f t="shared" si="0"/>
        <v>neděle</v>
      </c>
      <c r="B29" s="118">
        <v>44157</v>
      </c>
      <c r="C29" s="120"/>
      <c r="D29" s="120"/>
      <c r="E29" s="123">
        <v>11</v>
      </c>
      <c r="F29" s="120"/>
      <c r="G29" s="125">
        <v>10</v>
      </c>
      <c r="H29" s="125">
        <v>9</v>
      </c>
      <c r="I29" s="105"/>
      <c r="J29" s="105"/>
      <c r="K29" s="122"/>
      <c r="L29" s="122"/>
      <c r="M29" s="120"/>
      <c r="N29" s="117"/>
    </row>
    <row r="30" spans="1:14">
      <c r="A30" s="117" t="str">
        <f t="shared" si="0"/>
        <v>sobota</v>
      </c>
      <c r="B30" s="118">
        <v>44163</v>
      </c>
      <c r="C30" s="119">
        <v>14</v>
      </c>
      <c r="D30" s="120"/>
      <c r="E30" s="120"/>
      <c r="F30" s="121">
        <v>14</v>
      </c>
      <c r="G30" s="120">
        <v>14</v>
      </c>
      <c r="H30" s="120"/>
      <c r="I30" s="105"/>
      <c r="J30" s="105"/>
      <c r="K30" s="122"/>
      <c r="L30" s="122"/>
      <c r="M30" s="120"/>
      <c r="N30" s="117"/>
    </row>
    <row r="31" spans="1:14">
      <c r="A31" s="117" t="str">
        <f t="shared" si="0"/>
        <v>neděle</v>
      </c>
      <c r="B31" s="118">
        <v>44164</v>
      </c>
      <c r="C31" s="120"/>
      <c r="D31" s="120"/>
      <c r="E31" s="123">
        <v>12</v>
      </c>
      <c r="F31" s="121">
        <v>15</v>
      </c>
      <c r="G31" s="125">
        <v>11</v>
      </c>
      <c r="H31" s="120"/>
      <c r="I31" s="105"/>
      <c r="J31" s="105"/>
      <c r="K31" s="122"/>
      <c r="L31" s="122"/>
      <c r="M31" s="120"/>
      <c r="N31" s="117"/>
    </row>
    <row r="32" spans="1:14">
      <c r="A32" s="117" t="str">
        <f t="shared" si="0"/>
        <v>sobota</v>
      </c>
      <c r="B32" s="118">
        <v>44170</v>
      </c>
      <c r="C32" s="119">
        <v>15</v>
      </c>
      <c r="D32" s="120"/>
      <c r="E32" s="120"/>
      <c r="F32" s="120"/>
      <c r="G32" s="120"/>
      <c r="H32" s="120"/>
      <c r="I32" s="105"/>
      <c r="J32" s="105"/>
      <c r="K32" s="122"/>
      <c r="L32" s="122"/>
      <c r="M32" s="120"/>
      <c r="N32" s="117"/>
    </row>
    <row r="33" spans="1:14">
      <c r="A33" s="117" t="str">
        <f t="shared" si="0"/>
        <v>neděle</v>
      </c>
      <c r="B33" s="118">
        <v>44171</v>
      </c>
      <c r="C33" s="120"/>
      <c r="D33" s="120"/>
      <c r="E33" s="120"/>
      <c r="F33" s="120"/>
      <c r="G33" s="120"/>
      <c r="H33" s="120"/>
      <c r="I33" s="105"/>
      <c r="J33" s="105"/>
      <c r="K33" s="122"/>
      <c r="L33" s="122"/>
      <c r="M33" s="120"/>
      <c r="N33" s="117"/>
    </row>
    <row r="34" spans="1:14">
      <c r="A34" s="129"/>
      <c r="B34" s="130"/>
      <c r="C34" s="131"/>
      <c r="D34" s="131"/>
      <c r="E34" s="131"/>
      <c r="F34" s="131"/>
      <c r="G34" s="131"/>
      <c r="H34" s="131"/>
      <c r="I34" s="132"/>
      <c r="J34" s="132"/>
      <c r="K34" s="133"/>
      <c r="L34" s="133"/>
      <c r="M34" s="131"/>
      <c r="N34" s="129"/>
    </row>
    <row r="35" spans="1:14">
      <c r="A35" s="117" t="str">
        <f t="shared" si="0"/>
        <v>sobota</v>
      </c>
      <c r="B35" s="118">
        <v>44254</v>
      </c>
      <c r="C35" s="119">
        <v>16</v>
      </c>
      <c r="D35" s="120"/>
      <c r="E35" s="120"/>
      <c r="F35" s="121">
        <v>16</v>
      </c>
      <c r="G35" s="120"/>
      <c r="H35" s="120"/>
      <c r="I35" s="105"/>
      <c r="J35" s="105"/>
      <c r="K35" s="122"/>
      <c r="L35" s="122"/>
      <c r="M35" s="120"/>
      <c r="N35" s="117"/>
    </row>
    <row r="36" spans="1:14">
      <c r="A36" s="117" t="str">
        <f t="shared" si="0"/>
        <v>neděle</v>
      </c>
      <c r="B36" s="118">
        <v>44255</v>
      </c>
      <c r="C36" s="120"/>
      <c r="D36" s="126" t="s">
        <v>253</v>
      </c>
      <c r="E36" s="123">
        <v>13</v>
      </c>
      <c r="F36" s="120"/>
      <c r="G36" s="120"/>
      <c r="H36" s="120"/>
      <c r="I36" s="105"/>
      <c r="J36" s="105"/>
      <c r="K36" s="122"/>
      <c r="L36" s="122"/>
      <c r="M36" s="120"/>
      <c r="N36" s="117"/>
    </row>
    <row r="37" spans="1:14">
      <c r="A37" s="117" t="str">
        <f t="shared" si="0"/>
        <v>sobota</v>
      </c>
      <c r="B37" s="118">
        <v>44261</v>
      </c>
      <c r="C37" s="119">
        <v>17</v>
      </c>
      <c r="D37" s="120"/>
      <c r="E37" s="120"/>
      <c r="F37" s="121">
        <v>17</v>
      </c>
      <c r="G37" s="120"/>
      <c r="H37" s="120"/>
      <c r="I37" s="105"/>
      <c r="J37" s="105"/>
      <c r="K37" s="122"/>
      <c r="L37" s="122"/>
      <c r="M37" s="120"/>
      <c r="N37" s="117"/>
    </row>
    <row r="38" spans="1:14">
      <c r="A38" s="117" t="str">
        <f t="shared" si="0"/>
        <v>neděle</v>
      </c>
      <c r="B38" s="118">
        <v>44262</v>
      </c>
      <c r="C38" s="120"/>
      <c r="D38" s="120"/>
      <c r="E38" s="123">
        <v>14</v>
      </c>
      <c r="F38" s="120"/>
      <c r="G38" s="125">
        <v>12</v>
      </c>
      <c r="H38" s="120"/>
      <c r="I38" s="105"/>
      <c r="J38" s="105"/>
      <c r="K38" s="122"/>
      <c r="L38" s="122"/>
      <c r="M38" s="120"/>
      <c r="N38" s="117"/>
    </row>
    <row r="39" spans="1:14">
      <c r="A39" s="117" t="str">
        <f t="shared" si="0"/>
        <v>sobota</v>
      </c>
      <c r="B39" s="118">
        <v>44268</v>
      </c>
      <c r="C39" s="119">
        <v>18</v>
      </c>
      <c r="D39" s="120"/>
      <c r="E39" s="120"/>
      <c r="F39" s="121">
        <v>18</v>
      </c>
      <c r="G39" s="120"/>
      <c r="H39" s="120"/>
      <c r="I39" s="127" t="s">
        <v>374</v>
      </c>
      <c r="J39" s="105"/>
      <c r="K39" s="122"/>
      <c r="L39" s="122"/>
      <c r="M39" s="120"/>
      <c r="N39" s="117"/>
    </row>
    <row r="40" spans="1:14">
      <c r="A40" s="117" t="str">
        <f t="shared" si="0"/>
        <v>neděle</v>
      </c>
      <c r="B40" s="118">
        <v>44269</v>
      </c>
      <c r="C40" s="119">
        <v>19</v>
      </c>
      <c r="D40" s="120"/>
      <c r="E40" s="123" t="s">
        <v>265</v>
      </c>
      <c r="F40" s="121">
        <v>19</v>
      </c>
      <c r="G40" s="125">
        <v>13</v>
      </c>
      <c r="H40" s="125">
        <v>10</v>
      </c>
      <c r="I40" s="105"/>
      <c r="J40" s="105"/>
      <c r="K40" s="122"/>
      <c r="L40" s="122"/>
      <c r="M40" s="120"/>
      <c r="N40" s="117"/>
    </row>
    <row r="41" spans="1:14">
      <c r="A41" s="117" t="str">
        <f t="shared" si="0"/>
        <v>sobota</v>
      </c>
      <c r="B41" s="118">
        <v>44275</v>
      </c>
      <c r="C41" s="119">
        <v>20</v>
      </c>
      <c r="D41" s="120"/>
      <c r="E41" s="120"/>
      <c r="F41" s="121">
        <v>20</v>
      </c>
      <c r="G41" s="120"/>
      <c r="H41" s="120"/>
      <c r="I41" s="105"/>
      <c r="J41" s="105"/>
      <c r="K41" s="122"/>
      <c r="L41" s="122"/>
      <c r="M41" s="120"/>
      <c r="N41" s="117"/>
    </row>
    <row r="42" spans="1:14">
      <c r="A42" s="117" t="str">
        <f t="shared" si="0"/>
        <v>neděle</v>
      </c>
      <c r="B42" s="118">
        <v>44276</v>
      </c>
      <c r="C42" s="120"/>
      <c r="D42" s="120"/>
      <c r="E42" s="123" t="s">
        <v>266</v>
      </c>
      <c r="F42" s="120"/>
      <c r="G42" s="125">
        <v>14</v>
      </c>
      <c r="H42" s="125">
        <v>11</v>
      </c>
      <c r="I42" s="105"/>
      <c r="J42" s="105"/>
      <c r="K42" s="122"/>
      <c r="L42" s="122"/>
      <c r="M42" s="120"/>
      <c r="N42" s="117"/>
    </row>
    <row r="43" spans="1:14">
      <c r="A43" s="117" t="str">
        <f t="shared" si="0"/>
        <v>sobota</v>
      </c>
      <c r="B43" s="118">
        <v>44282</v>
      </c>
      <c r="C43" s="119">
        <v>21</v>
      </c>
      <c r="D43" s="120"/>
      <c r="E43" s="120"/>
      <c r="F43" s="121">
        <v>21</v>
      </c>
      <c r="G43" s="120"/>
      <c r="H43" s="120"/>
      <c r="I43" s="105"/>
      <c r="J43" s="105"/>
      <c r="K43" s="122"/>
      <c r="L43" s="122"/>
      <c r="M43" s="120"/>
      <c r="N43" s="117"/>
    </row>
    <row r="44" spans="1:14">
      <c r="A44" s="117" t="str">
        <f t="shared" si="0"/>
        <v>neděle</v>
      </c>
      <c r="B44" s="118">
        <v>44283</v>
      </c>
      <c r="C44" s="120"/>
      <c r="D44" s="120"/>
      <c r="E44" s="123" t="s">
        <v>267</v>
      </c>
      <c r="F44" s="120"/>
      <c r="G44" s="125">
        <v>15</v>
      </c>
      <c r="H44" s="125">
        <v>12</v>
      </c>
      <c r="I44" s="105"/>
      <c r="J44" s="105"/>
      <c r="K44" s="122"/>
      <c r="L44" s="122"/>
      <c r="M44" s="120"/>
      <c r="N44" s="117"/>
    </row>
    <row r="45" spans="1:14">
      <c r="A45" s="117" t="str">
        <f t="shared" si="0"/>
        <v>pátek</v>
      </c>
      <c r="B45" s="118">
        <v>44288</v>
      </c>
      <c r="C45" s="119">
        <v>22</v>
      </c>
      <c r="D45" s="120"/>
      <c r="E45" s="120"/>
      <c r="F45" s="121">
        <v>22</v>
      </c>
      <c r="G45" s="120"/>
      <c r="H45" s="120"/>
      <c r="I45" s="105"/>
      <c r="J45" s="105"/>
      <c r="K45" s="122"/>
      <c r="L45" s="122"/>
      <c r="M45" s="120"/>
      <c r="N45" s="128" t="s">
        <v>217</v>
      </c>
    </row>
    <row r="46" spans="1:14">
      <c r="A46" s="117" t="str">
        <f t="shared" si="0"/>
        <v>sobota</v>
      </c>
      <c r="B46" s="118">
        <v>44289</v>
      </c>
      <c r="C46" s="120"/>
      <c r="D46" s="126" t="s">
        <v>253</v>
      </c>
      <c r="E46" s="120"/>
      <c r="F46" s="120"/>
      <c r="G46" s="120"/>
      <c r="H46" s="120"/>
      <c r="I46" s="105"/>
      <c r="J46" s="105"/>
      <c r="K46" s="122"/>
      <c r="L46" s="122"/>
      <c r="M46" s="120"/>
      <c r="N46" s="117"/>
    </row>
    <row r="47" spans="1:14">
      <c r="A47" s="117" t="str">
        <f t="shared" si="0"/>
        <v>neděle</v>
      </c>
      <c r="B47" s="118">
        <v>44290</v>
      </c>
      <c r="C47" s="120"/>
      <c r="D47" s="120"/>
      <c r="E47" s="123" t="s">
        <v>268</v>
      </c>
      <c r="F47" s="120"/>
      <c r="G47" s="120"/>
      <c r="H47" s="120"/>
      <c r="I47" s="105"/>
      <c r="J47" s="105"/>
      <c r="K47" s="122"/>
      <c r="L47" s="122"/>
      <c r="M47" s="120"/>
      <c r="N47" s="117"/>
    </row>
    <row r="48" spans="1:14">
      <c r="A48" s="117" t="str">
        <f t="shared" si="0"/>
        <v>pondělí</v>
      </c>
      <c r="B48" s="118">
        <v>44291</v>
      </c>
      <c r="C48" s="120"/>
      <c r="D48" s="120"/>
      <c r="E48" s="120"/>
      <c r="F48" s="120"/>
      <c r="G48" s="120"/>
      <c r="H48" s="120"/>
      <c r="I48" s="105"/>
      <c r="J48" s="105"/>
      <c r="K48" s="122"/>
      <c r="L48" s="122"/>
      <c r="M48" s="120"/>
      <c r="N48" s="128" t="s">
        <v>217</v>
      </c>
    </row>
    <row r="49" spans="1:14">
      <c r="A49" s="117" t="str">
        <f t="shared" si="0"/>
        <v>sobota</v>
      </c>
      <c r="B49" s="118">
        <v>44296</v>
      </c>
      <c r="C49" s="119" t="s">
        <v>61</v>
      </c>
      <c r="D49" s="120"/>
      <c r="E49" s="120"/>
      <c r="F49" s="121" t="s">
        <v>61</v>
      </c>
      <c r="G49" s="120"/>
      <c r="H49" s="120"/>
      <c r="I49" s="127" t="s">
        <v>375</v>
      </c>
      <c r="J49" s="105"/>
      <c r="K49" s="122"/>
      <c r="L49" s="122"/>
      <c r="M49" s="120"/>
      <c r="N49" s="134" t="s">
        <v>269</v>
      </c>
    </row>
    <row r="50" spans="1:14">
      <c r="A50" s="117" t="str">
        <f t="shared" si="0"/>
        <v>neděle</v>
      </c>
      <c r="B50" s="118">
        <v>44297</v>
      </c>
      <c r="C50" s="119" t="s">
        <v>71</v>
      </c>
      <c r="D50" s="120"/>
      <c r="E50" s="123" t="s">
        <v>270</v>
      </c>
      <c r="F50" s="120"/>
      <c r="G50" s="125">
        <v>16</v>
      </c>
      <c r="H50" s="125">
        <v>13</v>
      </c>
      <c r="I50" s="105"/>
      <c r="J50" s="105"/>
      <c r="K50" s="122"/>
      <c r="L50" s="122"/>
      <c r="M50" s="120"/>
      <c r="N50" s="117"/>
    </row>
    <row r="51" spans="1:14">
      <c r="A51" s="117" t="str">
        <f t="shared" si="0"/>
        <v>sobota</v>
      </c>
      <c r="B51" s="118">
        <v>44303</v>
      </c>
      <c r="C51" s="119" t="s">
        <v>271</v>
      </c>
      <c r="D51" s="120"/>
      <c r="E51" s="120"/>
      <c r="F51" s="121" t="s">
        <v>71</v>
      </c>
      <c r="G51" s="120"/>
      <c r="H51" s="120"/>
      <c r="I51" s="105"/>
      <c r="J51" s="105"/>
      <c r="K51" s="122"/>
      <c r="L51" s="122"/>
      <c r="M51" s="120"/>
      <c r="N51" s="117"/>
    </row>
    <row r="52" spans="1:14">
      <c r="A52" s="117" t="str">
        <f t="shared" si="0"/>
        <v>neděle</v>
      </c>
      <c r="B52" s="118">
        <v>44304</v>
      </c>
      <c r="C52" s="119" t="s">
        <v>73</v>
      </c>
      <c r="D52" s="120"/>
      <c r="E52" s="123" t="s">
        <v>272</v>
      </c>
      <c r="F52" s="120"/>
      <c r="G52" s="125">
        <v>17</v>
      </c>
      <c r="H52" s="125">
        <v>14</v>
      </c>
      <c r="I52" s="105"/>
      <c r="J52" s="105"/>
      <c r="K52" s="122"/>
      <c r="L52" s="122"/>
      <c r="M52" s="120"/>
      <c r="N52" s="117"/>
    </row>
    <row r="53" spans="1:14">
      <c r="A53" s="117" t="str">
        <f t="shared" si="0"/>
        <v>sobota</v>
      </c>
      <c r="B53" s="118">
        <v>44310</v>
      </c>
      <c r="C53" s="119" t="s">
        <v>273</v>
      </c>
      <c r="D53" s="120"/>
      <c r="E53" s="123" t="s">
        <v>140</v>
      </c>
      <c r="F53" s="121" t="s">
        <v>72</v>
      </c>
      <c r="G53" s="120"/>
      <c r="H53" s="120"/>
      <c r="I53" s="105"/>
      <c r="J53" s="105"/>
      <c r="K53" s="122"/>
      <c r="L53" s="122"/>
      <c r="M53" s="120"/>
      <c r="N53" s="134" t="s">
        <v>274</v>
      </c>
    </row>
    <row r="54" spans="1:14">
      <c r="A54" s="117" t="str">
        <f t="shared" si="0"/>
        <v>neděle</v>
      </c>
      <c r="B54" s="118">
        <v>44311</v>
      </c>
      <c r="C54" s="120"/>
      <c r="D54" s="120"/>
      <c r="E54" s="123" t="s">
        <v>141</v>
      </c>
      <c r="F54" s="120"/>
      <c r="G54" s="125">
        <v>18</v>
      </c>
      <c r="H54" s="125">
        <v>15</v>
      </c>
      <c r="I54" s="105"/>
      <c r="J54" s="105"/>
      <c r="K54" s="122"/>
      <c r="L54" s="122"/>
      <c r="M54" s="120"/>
      <c r="N54" s="117"/>
    </row>
    <row r="55" spans="1:14">
      <c r="A55" s="117" t="str">
        <f t="shared" si="0"/>
        <v>sobota</v>
      </c>
      <c r="B55" s="118">
        <v>44317</v>
      </c>
      <c r="C55" s="119" t="s">
        <v>275</v>
      </c>
      <c r="D55" s="120"/>
      <c r="E55" s="123" t="s">
        <v>75</v>
      </c>
      <c r="F55" s="121" t="s">
        <v>75</v>
      </c>
      <c r="G55" s="120"/>
      <c r="H55" s="120"/>
      <c r="I55" s="105"/>
      <c r="J55" s="105"/>
      <c r="K55" s="122"/>
      <c r="L55" s="122"/>
      <c r="M55" s="120"/>
      <c r="N55" s="117"/>
    </row>
    <row r="56" spans="1:14">
      <c r="A56" s="117" t="str">
        <f t="shared" si="0"/>
        <v>neděle</v>
      </c>
      <c r="B56" s="118">
        <v>44318</v>
      </c>
      <c r="C56" s="119" t="s">
        <v>78</v>
      </c>
      <c r="D56" s="120"/>
      <c r="E56" s="123" t="s">
        <v>78</v>
      </c>
      <c r="F56" s="120"/>
      <c r="G56" s="125">
        <v>19</v>
      </c>
      <c r="H56" s="120"/>
      <c r="I56" s="105"/>
      <c r="J56" s="105"/>
      <c r="K56" s="122"/>
      <c r="L56" s="122"/>
      <c r="M56" s="120"/>
      <c r="N56" s="117"/>
    </row>
    <row r="57" spans="1:14">
      <c r="A57" s="117" t="str">
        <f t="shared" si="0"/>
        <v>sobota</v>
      </c>
      <c r="B57" s="118">
        <v>44324</v>
      </c>
      <c r="C57" s="119" t="s">
        <v>276</v>
      </c>
      <c r="D57" s="120"/>
      <c r="E57" s="123" t="s">
        <v>79</v>
      </c>
      <c r="F57" s="121" t="s">
        <v>78</v>
      </c>
      <c r="G57" s="120"/>
      <c r="H57" s="120"/>
      <c r="I57" s="105"/>
      <c r="J57" s="105"/>
      <c r="K57" s="122"/>
      <c r="L57" s="122"/>
      <c r="M57" s="120"/>
      <c r="N57" s="117"/>
    </row>
    <row r="58" spans="1:14">
      <c r="A58" s="117" t="str">
        <f t="shared" si="0"/>
        <v>neděle</v>
      </c>
      <c r="B58" s="118">
        <v>44325</v>
      </c>
      <c r="C58" s="119" t="s">
        <v>80</v>
      </c>
      <c r="D58" s="120"/>
      <c r="E58" s="123" t="s">
        <v>80</v>
      </c>
      <c r="F58" s="120"/>
      <c r="G58" s="120"/>
      <c r="H58" s="125">
        <v>16</v>
      </c>
      <c r="I58" s="105"/>
      <c r="J58" s="105"/>
      <c r="K58" s="122"/>
      <c r="L58" s="122"/>
      <c r="M58" s="120"/>
      <c r="N58" s="117"/>
    </row>
    <row r="59" spans="1:14">
      <c r="A59" s="117" t="str">
        <f t="shared" si="0"/>
        <v>sobota</v>
      </c>
      <c r="B59" s="118">
        <v>44331</v>
      </c>
      <c r="C59" s="119" t="s">
        <v>277</v>
      </c>
      <c r="D59" s="120"/>
      <c r="E59" s="123" t="s">
        <v>81</v>
      </c>
      <c r="F59" s="121" t="s">
        <v>79</v>
      </c>
      <c r="G59" s="120"/>
      <c r="H59" s="120"/>
      <c r="I59" s="127" t="s">
        <v>376</v>
      </c>
      <c r="J59" s="105"/>
      <c r="K59" s="122"/>
      <c r="L59" s="122"/>
      <c r="M59" s="120"/>
      <c r="N59" s="117"/>
    </row>
    <row r="60" spans="1:14">
      <c r="A60" s="117" t="str">
        <f t="shared" si="0"/>
        <v>neděle</v>
      </c>
      <c r="B60" s="118">
        <v>44332</v>
      </c>
      <c r="C60" s="120"/>
      <c r="D60" s="120"/>
      <c r="E60" s="120"/>
      <c r="F60" s="120"/>
      <c r="G60" s="125">
        <v>20</v>
      </c>
      <c r="H60" s="125">
        <v>17</v>
      </c>
      <c r="I60" s="105"/>
      <c r="J60" s="105"/>
      <c r="K60" s="122"/>
      <c r="L60" s="122"/>
      <c r="M60" s="120"/>
      <c r="N60" s="117"/>
    </row>
    <row r="61" spans="1:14">
      <c r="A61" s="117" t="str">
        <f t="shared" si="0"/>
        <v>sobota</v>
      </c>
      <c r="B61" s="118">
        <v>44338</v>
      </c>
      <c r="C61" s="119" t="s">
        <v>278</v>
      </c>
      <c r="D61" s="120"/>
      <c r="E61" s="123" t="s">
        <v>82</v>
      </c>
      <c r="F61" s="121" t="s">
        <v>82</v>
      </c>
      <c r="G61" s="120"/>
      <c r="H61" s="120"/>
      <c r="I61" s="105"/>
      <c r="J61" s="105"/>
      <c r="K61" s="122"/>
      <c r="L61" s="122"/>
      <c r="M61" s="120"/>
      <c r="N61" s="134" t="s">
        <v>279</v>
      </c>
    </row>
    <row r="62" spans="1:14">
      <c r="A62" s="117" t="str">
        <f t="shared" si="0"/>
        <v>neděle</v>
      </c>
      <c r="B62" s="118">
        <v>44339</v>
      </c>
      <c r="C62" s="119" t="s">
        <v>85</v>
      </c>
      <c r="D62" s="120"/>
      <c r="E62" s="123" t="s">
        <v>85</v>
      </c>
      <c r="F62" s="121" t="s">
        <v>85</v>
      </c>
      <c r="G62" s="125">
        <v>21</v>
      </c>
      <c r="H62" s="125">
        <v>18</v>
      </c>
      <c r="I62" s="105"/>
      <c r="J62" s="105"/>
      <c r="K62" s="122"/>
      <c r="L62" s="122"/>
      <c r="M62" s="120"/>
      <c r="N62" s="117"/>
    </row>
    <row r="63" spans="1:14">
      <c r="A63" s="117" t="str">
        <f t="shared" si="0"/>
        <v>sobota</v>
      </c>
      <c r="B63" s="118">
        <v>44345</v>
      </c>
      <c r="C63" s="119" t="s">
        <v>86</v>
      </c>
      <c r="D63" s="120"/>
      <c r="E63" s="123" t="s">
        <v>86</v>
      </c>
      <c r="F63" s="121" t="s">
        <v>86</v>
      </c>
      <c r="G63" s="120"/>
      <c r="H63" s="120"/>
      <c r="I63" s="105"/>
      <c r="J63" s="135" t="s">
        <v>31</v>
      </c>
      <c r="K63" s="122"/>
      <c r="L63" s="122"/>
      <c r="M63" s="120"/>
      <c r="N63" s="134" t="s">
        <v>280</v>
      </c>
    </row>
    <row r="64" spans="1:14">
      <c r="A64" s="117" t="str">
        <f t="shared" si="0"/>
        <v>neděle</v>
      </c>
      <c r="B64" s="118">
        <v>44346</v>
      </c>
      <c r="C64" s="119" t="s">
        <v>87</v>
      </c>
      <c r="D64" s="120"/>
      <c r="E64" s="123" t="s">
        <v>87</v>
      </c>
      <c r="F64" s="121" t="s">
        <v>87</v>
      </c>
      <c r="G64" s="125">
        <v>22</v>
      </c>
      <c r="H64" s="120"/>
      <c r="I64" s="105"/>
      <c r="J64" s="135" t="s">
        <v>31</v>
      </c>
      <c r="K64" s="122"/>
      <c r="L64" s="122"/>
      <c r="M64" s="120"/>
      <c r="N64" s="117"/>
    </row>
    <row r="65" spans="1:14">
      <c r="A65" s="117" t="str">
        <f t="shared" si="0"/>
        <v>sobota</v>
      </c>
      <c r="B65" s="118">
        <v>44352</v>
      </c>
      <c r="C65" s="119" t="s">
        <v>88</v>
      </c>
      <c r="D65" s="120"/>
      <c r="E65" s="123" t="s">
        <v>88</v>
      </c>
      <c r="F65" s="121" t="s">
        <v>88</v>
      </c>
      <c r="G65" s="120"/>
      <c r="H65" s="125" t="s">
        <v>31</v>
      </c>
      <c r="I65" s="127" t="s">
        <v>98</v>
      </c>
      <c r="J65" s="135" t="s">
        <v>98</v>
      </c>
      <c r="K65" s="122"/>
      <c r="L65" s="122"/>
      <c r="M65" s="120"/>
      <c r="N65" s="134" t="s">
        <v>281</v>
      </c>
    </row>
    <row r="66" spans="1:14">
      <c r="A66" s="117" t="str">
        <f t="shared" si="0"/>
        <v>neděle</v>
      </c>
      <c r="B66" s="118">
        <v>44353</v>
      </c>
      <c r="C66" s="120"/>
      <c r="D66" s="120"/>
      <c r="E66" s="120"/>
      <c r="F66" s="120"/>
      <c r="G66" s="120"/>
      <c r="H66" s="125" t="s">
        <v>31</v>
      </c>
      <c r="I66" s="127" t="s">
        <v>98</v>
      </c>
      <c r="J66" s="135" t="s">
        <v>98</v>
      </c>
      <c r="K66" s="122"/>
      <c r="L66" s="122"/>
      <c r="M66" s="120"/>
      <c r="N66" s="117"/>
    </row>
    <row r="67" spans="1:14">
      <c r="A67" s="117" t="str">
        <f t="shared" si="0"/>
        <v>sobota</v>
      </c>
      <c r="B67" s="118">
        <v>44359</v>
      </c>
      <c r="C67" s="120"/>
      <c r="D67" s="126" t="s">
        <v>282</v>
      </c>
      <c r="E67" s="120"/>
      <c r="F67" s="120"/>
      <c r="G67" s="120"/>
      <c r="H67" s="125" t="s">
        <v>98</v>
      </c>
      <c r="I67" s="105"/>
      <c r="J67" s="105"/>
      <c r="K67" s="122"/>
      <c r="L67" s="122"/>
      <c r="M67" s="120"/>
      <c r="N67" s="117"/>
    </row>
    <row r="68" spans="1:14">
      <c r="A68" s="117" t="str">
        <f t="shared" ref="A68:A72" si="1">TEXT(B68,"DDDD")</f>
        <v>neděle</v>
      </c>
      <c r="B68" s="118">
        <v>44360</v>
      </c>
      <c r="C68" s="120"/>
      <c r="D68" s="126" t="s">
        <v>282</v>
      </c>
      <c r="E68" s="120"/>
      <c r="F68" s="120"/>
      <c r="G68" s="120"/>
      <c r="H68" s="125" t="s">
        <v>98</v>
      </c>
      <c r="I68" s="105"/>
      <c r="J68" s="105"/>
      <c r="K68" s="122"/>
      <c r="L68" s="122"/>
      <c r="M68" s="120"/>
      <c r="N68" s="134"/>
    </row>
    <row r="69" spans="1:14">
      <c r="A69" s="117" t="str">
        <f t="shared" si="1"/>
        <v>úterý</v>
      </c>
      <c r="B69" s="118">
        <v>44362</v>
      </c>
      <c r="C69" s="120"/>
      <c r="D69" s="120"/>
      <c r="E69" s="120"/>
      <c r="F69" s="120"/>
      <c r="G69" s="120"/>
      <c r="H69" s="120"/>
      <c r="I69" s="120"/>
      <c r="J69" s="105"/>
      <c r="K69" s="122"/>
      <c r="L69" s="122"/>
      <c r="M69" s="120"/>
      <c r="N69" s="134" t="s">
        <v>283</v>
      </c>
    </row>
    <row r="70" spans="1:14">
      <c r="A70" s="117" t="str">
        <f t="shared" si="1"/>
        <v>středa</v>
      </c>
      <c r="B70" s="118">
        <v>44363</v>
      </c>
      <c r="C70" s="120"/>
      <c r="D70" s="120"/>
      <c r="E70" s="120"/>
      <c r="F70" s="120"/>
      <c r="G70" s="120"/>
      <c r="H70" s="120"/>
      <c r="I70" s="120"/>
      <c r="J70" s="105"/>
      <c r="K70" s="122"/>
      <c r="L70" s="122"/>
      <c r="M70" s="120"/>
      <c r="N70" s="134" t="s">
        <v>284</v>
      </c>
    </row>
    <row r="71" spans="1:14">
      <c r="A71" s="117" t="str">
        <f t="shared" si="1"/>
        <v>sobota</v>
      </c>
      <c r="B71" s="118">
        <v>44366</v>
      </c>
      <c r="C71" s="120"/>
      <c r="D71" s="120"/>
      <c r="E71" s="123" t="s">
        <v>285</v>
      </c>
      <c r="F71" s="120"/>
      <c r="G71" s="120"/>
      <c r="H71" s="120"/>
      <c r="I71" s="105"/>
      <c r="J71" s="105"/>
      <c r="K71" s="122"/>
      <c r="L71" s="122"/>
      <c r="M71" s="120"/>
      <c r="N71" s="134"/>
    </row>
    <row r="72" spans="1:14">
      <c r="A72" s="117" t="str">
        <f t="shared" si="1"/>
        <v>neděle</v>
      </c>
      <c r="B72" s="118">
        <v>44367</v>
      </c>
      <c r="C72" s="120"/>
      <c r="D72" s="120"/>
      <c r="E72" s="123" t="s">
        <v>285</v>
      </c>
      <c r="F72" s="120"/>
      <c r="G72" s="120"/>
      <c r="H72" s="120"/>
      <c r="I72" s="105"/>
      <c r="J72" s="105"/>
      <c r="K72" s="122"/>
      <c r="L72" s="122"/>
      <c r="M72" s="120"/>
      <c r="N72" s="117"/>
    </row>
  </sheetData>
  <pageMargins left="0.51181102362204722" right="0.11811023622047245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>
      <selection sqref="A1:S1"/>
    </sheetView>
  </sheetViews>
  <sheetFormatPr defaultRowHeight="15"/>
  <cols>
    <col min="1" max="1" width="18" style="138" customWidth="1"/>
    <col min="2" max="17" width="6.140625" style="138" customWidth="1"/>
    <col min="18" max="19" width="7" style="138" customWidth="1"/>
    <col min="20" max="16384" width="9.140625" style="138"/>
  </cols>
  <sheetData>
    <row r="1" spans="1:19" ht="19.5" thickBot="1">
      <c r="A1" s="388" t="s">
        <v>286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5.75" thickBot="1">
      <c r="R2" s="391" t="s">
        <v>287</v>
      </c>
      <c r="S2" s="392"/>
    </row>
    <row r="3" spans="1:19" ht="15.75" thickBot="1">
      <c r="A3" s="139"/>
      <c r="B3" s="140" t="s">
        <v>288</v>
      </c>
      <c r="C3" s="141" t="s">
        <v>289</v>
      </c>
      <c r="D3" s="141" t="s">
        <v>290</v>
      </c>
      <c r="E3" s="141" t="s">
        <v>291</v>
      </c>
      <c r="F3" s="141" t="s">
        <v>292</v>
      </c>
      <c r="G3" s="141" t="s">
        <v>293</v>
      </c>
      <c r="H3" s="141" t="s">
        <v>294</v>
      </c>
      <c r="I3" s="142" t="s">
        <v>295</v>
      </c>
      <c r="J3" s="140" t="s">
        <v>296</v>
      </c>
      <c r="K3" s="141" t="s">
        <v>297</v>
      </c>
      <c r="L3" s="141" t="s">
        <v>298</v>
      </c>
      <c r="M3" s="141" t="s">
        <v>299</v>
      </c>
      <c r="N3" s="141" t="s">
        <v>300</v>
      </c>
      <c r="O3" s="141" t="s">
        <v>301</v>
      </c>
      <c r="P3" s="141" t="s">
        <v>302</v>
      </c>
      <c r="Q3" s="143" t="s">
        <v>303</v>
      </c>
      <c r="R3" s="144" t="s">
        <v>304</v>
      </c>
      <c r="S3" s="145" t="s">
        <v>305</v>
      </c>
    </row>
    <row r="4" spans="1:19" ht="15.75" thickTop="1">
      <c r="A4" s="146" t="s">
        <v>114</v>
      </c>
      <c r="B4" s="147" t="s">
        <v>59</v>
      </c>
      <c r="C4" s="148">
        <v>230</v>
      </c>
      <c r="D4" s="148">
        <v>222</v>
      </c>
      <c r="E4" s="148">
        <v>216</v>
      </c>
      <c r="F4" s="148">
        <v>38</v>
      </c>
      <c r="G4" s="148">
        <v>240</v>
      </c>
      <c r="H4" s="148">
        <v>198</v>
      </c>
      <c r="I4" s="149">
        <v>386</v>
      </c>
      <c r="J4" s="150" t="s">
        <v>59</v>
      </c>
      <c r="K4" s="150" t="s">
        <v>59</v>
      </c>
      <c r="L4" s="151">
        <v>432</v>
      </c>
      <c r="M4" s="151">
        <v>186</v>
      </c>
      <c r="N4" s="151">
        <v>560</v>
      </c>
      <c r="O4" s="150" t="s">
        <v>59</v>
      </c>
      <c r="P4" s="150" t="s">
        <v>59</v>
      </c>
      <c r="Q4" s="152">
        <v>994</v>
      </c>
      <c r="R4" s="153">
        <f>SUM(B4:I4)</f>
        <v>1530</v>
      </c>
      <c r="S4" s="154">
        <f t="shared" ref="S4:S19" si="0">SUM(B4:Q4)</f>
        <v>3702</v>
      </c>
    </row>
    <row r="5" spans="1:19">
      <c r="A5" s="155" t="s">
        <v>306</v>
      </c>
      <c r="B5" s="156">
        <f>C4</f>
        <v>230</v>
      </c>
      <c r="C5" s="150" t="s">
        <v>59</v>
      </c>
      <c r="D5" s="157">
        <v>98</v>
      </c>
      <c r="E5" s="157">
        <v>22</v>
      </c>
      <c r="F5" s="157">
        <v>218</v>
      </c>
      <c r="G5" s="157">
        <v>300</v>
      </c>
      <c r="H5" s="157">
        <v>156</v>
      </c>
      <c r="I5" s="158">
        <v>194</v>
      </c>
      <c r="J5" s="159">
        <v>400</v>
      </c>
      <c r="K5" s="160">
        <v>216</v>
      </c>
      <c r="L5" s="150" t="s">
        <v>59</v>
      </c>
      <c r="M5" s="150" t="s">
        <v>59</v>
      </c>
      <c r="N5" s="150" t="s">
        <v>59</v>
      </c>
      <c r="O5" s="160">
        <v>580</v>
      </c>
      <c r="P5" s="160">
        <v>228</v>
      </c>
      <c r="Q5" s="161" t="s">
        <v>59</v>
      </c>
      <c r="R5" s="162">
        <f t="shared" ref="R5:R11" si="1">SUM(B5:I5)</f>
        <v>1218</v>
      </c>
      <c r="S5" s="163">
        <f t="shared" si="0"/>
        <v>2642</v>
      </c>
    </row>
    <row r="6" spans="1:19">
      <c r="A6" s="155" t="s">
        <v>307</v>
      </c>
      <c r="B6" s="156">
        <f>D4</f>
        <v>222</v>
      </c>
      <c r="C6" s="157">
        <f>D5</f>
        <v>98</v>
      </c>
      <c r="D6" s="150" t="s">
        <v>59</v>
      </c>
      <c r="E6" s="157">
        <v>76</v>
      </c>
      <c r="F6" s="157">
        <v>212</v>
      </c>
      <c r="G6" s="157">
        <v>334</v>
      </c>
      <c r="H6" s="157">
        <v>72</v>
      </c>
      <c r="I6" s="158">
        <v>186</v>
      </c>
      <c r="J6" s="159">
        <v>482</v>
      </c>
      <c r="K6" s="160">
        <v>294</v>
      </c>
      <c r="L6" s="150" t="s">
        <v>59</v>
      </c>
      <c r="M6" s="150" t="s">
        <v>59</v>
      </c>
      <c r="N6" s="150" t="s">
        <v>59</v>
      </c>
      <c r="O6" s="160">
        <v>662</v>
      </c>
      <c r="P6" s="160">
        <v>306</v>
      </c>
      <c r="Q6" s="161" t="s">
        <v>59</v>
      </c>
      <c r="R6" s="162">
        <f t="shared" si="1"/>
        <v>1200</v>
      </c>
      <c r="S6" s="163">
        <f t="shared" si="0"/>
        <v>2944</v>
      </c>
    </row>
    <row r="7" spans="1:19">
      <c r="A7" s="155" t="s">
        <v>308</v>
      </c>
      <c r="B7" s="156">
        <f>E4</f>
        <v>216</v>
      </c>
      <c r="C7" s="157">
        <f>E5</f>
        <v>22</v>
      </c>
      <c r="D7" s="157">
        <f>E6</f>
        <v>76</v>
      </c>
      <c r="E7" s="150" t="s">
        <v>59</v>
      </c>
      <c r="F7" s="157">
        <v>206</v>
      </c>
      <c r="G7" s="157">
        <v>296</v>
      </c>
      <c r="H7" s="157">
        <v>132</v>
      </c>
      <c r="I7" s="158">
        <v>172</v>
      </c>
      <c r="J7" s="150" t="s">
        <v>59</v>
      </c>
      <c r="K7" s="150" t="s">
        <v>59</v>
      </c>
      <c r="L7" s="160">
        <v>214</v>
      </c>
      <c r="M7" s="160">
        <v>32</v>
      </c>
      <c r="N7" s="160">
        <v>242</v>
      </c>
      <c r="O7" s="150" t="s">
        <v>59</v>
      </c>
      <c r="P7" s="150" t="s">
        <v>59</v>
      </c>
      <c r="Q7" s="164">
        <v>798</v>
      </c>
      <c r="R7" s="162">
        <f t="shared" si="1"/>
        <v>1120</v>
      </c>
      <c r="S7" s="163">
        <f t="shared" si="0"/>
        <v>2406</v>
      </c>
    </row>
    <row r="8" spans="1:19">
      <c r="A8" s="155" t="s">
        <v>309</v>
      </c>
      <c r="B8" s="156">
        <f>F4</f>
        <v>38</v>
      </c>
      <c r="C8" s="157">
        <f>F5</f>
        <v>218</v>
      </c>
      <c r="D8" s="157">
        <f>F6</f>
        <v>212</v>
      </c>
      <c r="E8" s="157">
        <f>F7</f>
        <v>206</v>
      </c>
      <c r="F8" s="150" t="s">
        <v>59</v>
      </c>
      <c r="G8" s="157">
        <v>252</v>
      </c>
      <c r="H8" s="157">
        <v>138</v>
      </c>
      <c r="I8" s="158">
        <v>368</v>
      </c>
      <c r="J8" s="150" t="s">
        <v>59</v>
      </c>
      <c r="K8" s="150" t="s">
        <v>59</v>
      </c>
      <c r="L8" s="160">
        <v>430</v>
      </c>
      <c r="M8" s="160">
        <v>176</v>
      </c>
      <c r="N8" s="160">
        <v>550</v>
      </c>
      <c r="O8" s="150" t="s">
        <v>59</v>
      </c>
      <c r="P8" s="150" t="s">
        <v>59</v>
      </c>
      <c r="Q8" s="164">
        <v>984</v>
      </c>
      <c r="R8" s="162">
        <f t="shared" si="1"/>
        <v>1432</v>
      </c>
      <c r="S8" s="163">
        <f t="shared" si="0"/>
        <v>3572</v>
      </c>
    </row>
    <row r="9" spans="1:19">
      <c r="A9" s="155" t="s">
        <v>103</v>
      </c>
      <c r="B9" s="156">
        <f>G4</f>
        <v>240</v>
      </c>
      <c r="C9" s="157">
        <f>G5</f>
        <v>300</v>
      </c>
      <c r="D9" s="157">
        <f>G6</f>
        <v>334</v>
      </c>
      <c r="E9" s="157">
        <f>G7</f>
        <v>296</v>
      </c>
      <c r="F9" s="157">
        <f>G8</f>
        <v>252</v>
      </c>
      <c r="G9" s="150" t="s">
        <v>59</v>
      </c>
      <c r="H9" s="157">
        <v>388</v>
      </c>
      <c r="I9" s="158">
        <v>468</v>
      </c>
      <c r="J9" s="159">
        <v>504</v>
      </c>
      <c r="K9" s="160">
        <v>458</v>
      </c>
      <c r="L9" s="150" t="s">
        <v>59</v>
      </c>
      <c r="M9" s="150" t="s">
        <v>59</v>
      </c>
      <c r="N9" s="150" t="s">
        <v>59</v>
      </c>
      <c r="O9" s="160">
        <v>692</v>
      </c>
      <c r="P9" s="160">
        <v>524</v>
      </c>
      <c r="Q9" s="161" t="s">
        <v>59</v>
      </c>
      <c r="R9" s="162">
        <f t="shared" si="1"/>
        <v>2278</v>
      </c>
      <c r="S9" s="163">
        <f t="shared" si="0"/>
        <v>4456</v>
      </c>
    </row>
    <row r="10" spans="1:19">
      <c r="A10" s="155" t="s">
        <v>161</v>
      </c>
      <c r="B10" s="165">
        <f>H4</f>
        <v>198</v>
      </c>
      <c r="C10" s="157">
        <f>H5</f>
        <v>156</v>
      </c>
      <c r="D10" s="157">
        <f>H6</f>
        <v>72</v>
      </c>
      <c r="E10" s="157">
        <f>H7</f>
        <v>132</v>
      </c>
      <c r="F10" s="157">
        <f>H8</f>
        <v>138</v>
      </c>
      <c r="G10" s="157">
        <f>H9</f>
        <v>388</v>
      </c>
      <c r="H10" s="150" t="s">
        <v>59</v>
      </c>
      <c r="I10" s="158">
        <v>182</v>
      </c>
      <c r="J10" s="159">
        <v>536</v>
      </c>
      <c r="K10" s="160">
        <v>366</v>
      </c>
      <c r="L10" s="150" t="s">
        <v>59</v>
      </c>
      <c r="M10" s="150" t="s">
        <v>59</v>
      </c>
      <c r="N10" s="150" t="s">
        <v>59</v>
      </c>
      <c r="O10" s="160">
        <v>714</v>
      </c>
      <c r="P10" s="160">
        <v>378</v>
      </c>
      <c r="Q10" s="161" t="s">
        <v>59</v>
      </c>
      <c r="R10" s="162">
        <f t="shared" si="1"/>
        <v>1266</v>
      </c>
      <c r="S10" s="163">
        <f t="shared" si="0"/>
        <v>3260</v>
      </c>
    </row>
    <row r="11" spans="1:19" ht="15.75" thickBot="1">
      <c r="A11" s="166" t="s">
        <v>104</v>
      </c>
      <c r="B11" s="167">
        <f>I4</f>
        <v>386</v>
      </c>
      <c r="C11" s="168">
        <f>I5</f>
        <v>194</v>
      </c>
      <c r="D11" s="168">
        <f>I6</f>
        <v>186</v>
      </c>
      <c r="E11" s="168">
        <f>I7</f>
        <v>172</v>
      </c>
      <c r="F11" s="168">
        <f>I8</f>
        <v>368</v>
      </c>
      <c r="G11" s="168">
        <f>I9</f>
        <v>468</v>
      </c>
      <c r="H11" s="168">
        <f>I10</f>
        <v>182</v>
      </c>
      <c r="I11" s="169" t="s">
        <v>59</v>
      </c>
      <c r="J11" s="170" t="s">
        <v>59</v>
      </c>
      <c r="K11" s="171" t="s">
        <v>59</v>
      </c>
      <c r="L11" s="172">
        <v>380</v>
      </c>
      <c r="M11" s="172">
        <v>204</v>
      </c>
      <c r="N11" s="172">
        <v>498</v>
      </c>
      <c r="O11" s="171" t="s">
        <v>59</v>
      </c>
      <c r="P11" s="171" t="s">
        <v>59</v>
      </c>
      <c r="Q11" s="173">
        <v>974</v>
      </c>
      <c r="R11" s="174">
        <f t="shared" si="1"/>
        <v>1956</v>
      </c>
      <c r="S11" s="175">
        <f t="shared" si="0"/>
        <v>4012</v>
      </c>
    </row>
    <row r="12" spans="1:19" ht="15.75" thickTop="1">
      <c r="A12" s="176" t="s">
        <v>310</v>
      </c>
      <c r="B12" s="177">
        <v>610</v>
      </c>
      <c r="C12" s="178" t="s">
        <v>59</v>
      </c>
      <c r="D12" s="178" t="s">
        <v>59</v>
      </c>
      <c r="E12" s="179">
        <v>414</v>
      </c>
      <c r="F12" s="179">
        <v>598</v>
      </c>
      <c r="G12" s="178" t="s">
        <v>59</v>
      </c>
      <c r="H12" s="178" t="s">
        <v>59</v>
      </c>
      <c r="I12" s="180">
        <v>590</v>
      </c>
      <c r="J12" s="147" t="s">
        <v>59</v>
      </c>
      <c r="K12" s="181">
        <v>274</v>
      </c>
      <c r="L12" s="181">
        <v>284</v>
      </c>
      <c r="M12" s="181">
        <v>428</v>
      </c>
      <c r="N12" s="181">
        <v>214</v>
      </c>
      <c r="O12" s="181">
        <v>186</v>
      </c>
      <c r="P12" s="181">
        <v>286</v>
      </c>
      <c r="Q12" s="182">
        <v>392</v>
      </c>
      <c r="R12" s="153">
        <f>SUM(J12:Q12)</f>
        <v>2064</v>
      </c>
      <c r="S12" s="154">
        <f t="shared" si="0"/>
        <v>4276</v>
      </c>
    </row>
    <row r="13" spans="1:19">
      <c r="A13" s="183" t="s">
        <v>163</v>
      </c>
      <c r="B13" s="184">
        <v>440</v>
      </c>
      <c r="C13" s="150" t="s">
        <v>59</v>
      </c>
      <c r="D13" s="150" t="s">
        <v>59</v>
      </c>
      <c r="E13" s="185">
        <v>222</v>
      </c>
      <c r="F13" s="185">
        <v>428</v>
      </c>
      <c r="G13" s="150" t="s">
        <v>59</v>
      </c>
      <c r="H13" s="150" t="s">
        <v>59</v>
      </c>
      <c r="I13" s="186">
        <v>378</v>
      </c>
      <c r="J13" s="187">
        <f>K12</f>
        <v>274</v>
      </c>
      <c r="K13" s="150" t="s">
        <v>59</v>
      </c>
      <c r="L13" s="188">
        <v>78</v>
      </c>
      <c r="M13" s="188">
        <v>260</v>
      </c>
      <c r="N13" s="188">
        <v>142</v>
      </c>
      <c r="O13" s="188">
        <v>452</v>
      </c>
      <c r="P13" s="188">
        <v>26</v>
      </c>
      <c r="Q13" s="189">
        <v>528</v>
      </c>
      <c r="R13" s="162">
        <f t="shared" ref="R13:R19" si="2">SUM(J13:Q13)</f>
        <v>1760</v>
      </c>
      <c r="S13" s="163">
        <f t="shared" si="0"/>
        <v>3228</v>
      </c>
    </row>
    <row r="14" spans="1:19">
      <c r="A14" s="183" t="s">
        <v>112</v>
      </c>
      <c r="B14" s="190" t="s">
        <v>59</v>
      </c>
      <c r="C14" s="185">
        <v>208</v>
      </c>
      <c r="D14" s="185">
        <v>294</v>
      </c>
      <c r="E14" s="150" t="s">
        <v>59</v>
      </c>
      <c r="F14" s="150" t="s">
        <v>59</v>
      </c>
      <c r="G14" s="185">
        <v>502</v>
      </c>
      <c r="H14" s="185">
        <v>368</v>
      </c>
      <c r="I14" s="191" t="s">
        <v>59</v>
      </c>
      <c r="J14" s="187">
        <f>L12</f>
        <v>284</v>
      </c>
      <c r="K14" s="188">
        <f>L13</f>
        <v>78</v>
      </c>
      <c r="L14" s="150" t="s">
        <v>59</v>
      </c>
      <c r="M14" s="188">
        <v>258</v>
      </c>
      <c r="N14" s="188">
        <v>122</v>
      </c>
      <c r="O14" s="188">
        <v>408</v>
      </c>
      <c r="P14" s="188">
        <v>52</v>
      </c>
      <c r="Q14" s="189">
        <v>530</v>
      </c>
      <c r="R14" s="162">
        <f t="shared" si="2"/>
        <v>1732</v>
      </c>
      <c r="S14" s="163">
        <f t="shared" si="0"/>
        <v>3104</v>
      </c>
    </row>
    <row r="15" spans="1:19">
      <c r="A15" s="183" t="s">
        <v>311</v>
      </c>
      <c r="B15" s="190" t="s">
        <v>59</v>
      </c>
      <c r="C15" s="185">
        <v>54</v>
      </c>
      <c r="D15" s="185">
        <v>58</v>
      </c>
      <c r="E15" s="150" t="s">
        <v>59</v>
      </c>
      <c r="F15" s="150" t="s">
        <v>59</v>
      </c>
      <c r="G15" s="185">
        <v>292</v>
      </c>
      <c r="H15" s="185">
        <v>110</v>
      </c>
      <c r="I15" s="191" t="s">
        <v>59</v>
      </c>
      <c r="J15" s="187">
        <f>M12</f>
        <v>428</v>
      </c>
      <c r="K15" s="188">
        <f>M13</f>
        <v>260</v>
      </c>
      <c r="L15" s="188">
        <f>M14</f>
        <v>258</v>
      </c>
      <c r="M15" s="150" t="s">
        <v>59</v>
      </c>
      <c r="N15" s="188">
        <v>384</v>
      </c>
      <c r="O15" s="188">
        <v>616</v>
      </c>
      <c r="P15" s="188">
        <v>278</v>
      </c>
      <c r="Q15" s="189">
        <v>824</v>
      </c>
      <c r="R15" s="162">
        <f t="shared" si="2"/>
        <v>3048</v>
      </c>
      <c r="S15" s="163">
        <f t="shared" si="0"/>
        <v>3562</v>
      </c>
    </row>
    <row r="16" spans="1:19">
      <c r="A16" s="183" t="s">
        <v>115</v>
      </c>
      <c r="B16" s="190" t="s">
        <v>59</v>
      </c>
      <c r="C16" s="185">
        <v>338</v>
      </c>
      <c r="D16" s="185">
        <v>412</v>
      </c>
      <c r="E16" s="150" t="s">
        <v>59</v>
      </c>
      <c r="F16" s="150" t="s">
        <v>59</v>
      </c>
      <c r="G16" s="185">
        <v>630</v>
      </c>
      <c r="H16" s="185">
        <v>486</v>
      </c>
      <c r="I16" s="191" t="s">
        <v>59</v>
      </c>
      <c r="J16" s="187">
        <f>N12</f>
        <v>214</v>
      </c>
      <c r="K16" s="188">
        <f>N13</f>
        <v>142</v>
      </c>
      <c r="L16" s="188">
        <f>N14</f>
        <v>122</v>
      </c>
      <c r="M16" s="188">
        <f>N15</f>
        <v>384</v>
      </c>
      <c r="N16" s="150" t="s">
        <v>59</v>
      </c>
      <c r="O16" s="188">
        <v>526</v>
      </c>
      <c r="P16" s="188">
        <v>142</v>
      </c>
      <c r="Q16" s="189">
        <v>450</v>
      </c>
      <c r="R16" s="162">
        <f t="shared" si="2"/>
        <v>1980</v>
      </c>
      <c r="S16" s="163">
        <f t="shared" si="0"/>
        <v>3846</v>
      </c>
    </row>
    <row r="17" spans="1:19">
      <c r="A17" s="183" t="s">
        <v>312</v>
      </c>
      <c r="B17" s="184">
        <v>788</v>
      </c>
      <c r="C17" s="150" t="s">
        <v>59</v>
      </c>
      <c r="D17" s="150" t="s">
        <v>59</v>
      </c>
      <c r="E17" s="185">
        <v>592</v>
      </c>
      <c r="F17" s="185">
        <v>778</v>
      </c>
      <c r="G17" s="150" t="s">
        <v>59</v>
      </c>
      <c r="H17" s="150" t="s">
        <v>59</v>
      </c>
      <c r="I17" s="186">
        <v>768</v>
      </c>
      <c r="J17" s="187">
        <f>O12</f>
        <v>186</v>
      </c>
      <c r="K17" s="188">
        <f>O13</f>
        <v>452</v>
      </c>
      <c r="L17" s="188">
        <f>O14</f>
        <v>408</v>
      </c>
      <c r="M17" s="188">
        <f>O15</f>
        <v>616</v>
      </c>
      <c r="N17" s="188">
        <f>O16</f>
        <v>526</v>
      </c>
      <c r="O17" s="150" t="s">
        <v>59</v>
      </c>
      <c r="P17" s="188">
        <v>406</v>
      </c>
      <c r="Q17" s="189">
        <v>296</v>
      </c>
      <c r="R17" s="162">
        <f t="shared" si="2"/>
        <v>2890</v>
      </c>
      <c r="S17" s="163">
        <f t="shared" si="0"/>
        <v>5816</v>
      </c>
    </row>
    <row r="18" spans="1:19">
      <c r="A18" s="183" t="s">
        <v>313</v>
      </c>
      <c r="B18" s="184">
        <v>452</v>
      </c>
      <c r="C18" s="150" t="s">
        <v>59</v>
      </c>
      <c r="D18" s="150" t="s">
        <v>59</v>
      </c>
      <c r="E18" s="185">
        <v>234</v>
      </c>
      <c r="F18" s="185">
        <v>442</v>
      </c>
      <c r="G18" s="150" t="s">
        <v>59</v>
      </c>
      <c r="H18" s="150" t="s">
        <v>59</v>
      </c>
      <c r="I18" s="186">
        <v>390</v>
      </c>
      <c r="J18" s="187">
        <f>P12</f>
        <v>286</v>
      </c>
      <c r="K18" s="188">
        <f>P13</f>
        <v>26</v>
      </c>
      <c r="L18" s="188">
        <f>P14</f>
        <v>52</v>
      </c>
      <c r="M18" s="188">
        <f>P15</f>
        <v>278</v>
      </c>
      <c r="N18" s="188">
        <f>P16</f>
        <v>142</v>
      </c>
      <c r="O18" s="188">
        <f>P17</f>
        <v>406</v>
      </c>
      <c r="P18" s="150" t="s">
        <v>59</v>
      </c>
      <c r="Q18" s="189">
        <v>532</v>
      </c>
      <c r="R18" s="162">
        <f t="shared" si="2"/>
        <v>1722</v>
      </c>
      <c r="S18" s="163">
        <f t="shared" si="0"/>
        <v>3240</v>
      </c>
    </row>
    <row r="19" spans="1:19" ht="15.75" thickBot="1">
      <c r="A19" s="192" t="s">
        <v>118</v>
      </c>
      <c r="B19" s="193" t="s">
        <v>59</v>
      </c>
      <c r="C19" s="194">
        <v>786</v>
      </c>
      <c r="D19" s="194">
        <v>866</v>
      </c>
      <c r="E19" s="195" t="s">
        <v>59</v>
      </c>
      <c r="F19" s="195" t="s">
        <v>59</v>
      </c>
      <c r="G19" s="194">
        <v>900</v>
      </c>
      <c r="H19" s="194">
        <v>920</v>
      </c>
      <c r="I19" s="196" t="s">
        <v>59</v>
      </c>
      <c r="J19" s="197">
        <f>Q12</f>
        <v>392</v>
      </c>
      <c r="K19" s="198">
        <f>Q13</f>
        <v>528</v>
      </c>
      <c r="L19" s="198">
        <f>Q14</f>
        <v>530</v>
      </c>
      <c r="M19" s="198">
        <f>Q15</f>
        <v>824</v>
      </c>
      <c r="N19" s="198">
        <f>Q16</f>
        <v>450</v>
      </c>
      <c r="O19" s="198">
        <f>Q17</f>
        <v>296</v>
      </c>
      <c r="P19" s="198">
        <f>Q18</f>
        <v>532</v>
      </c>
      <c r="Q19" s="199" t="s">
        <v>59</v>
      </c>
      <c r="R19" s="200">
        <f t="shared" si="2"/>
        <v>3552</v>
      </c>
      <c r="S19" s="201">
        <f t="shared" si="0"/>
        <v>7024</v>
      </c>
    </row>
  </sheetData>
  <mergeCells count="2">
    <mergeCell ref="A1:S1"/>
    <mergeCell ref="R2:S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9"/>
  <sheetViews>
    <sheetView workbookViewId="0">
      <selection activeCell="K1" sqref="K1:M1048576"/>
    </sheetView>
  </sheetViews>
  <sheetFormatPr defaultRowHeight="15"/>
  <cols>
    <col min="1" max="1" width="11.85546875" customWidth="1"/>
    <col min="2" max="2" width="7.28515625" customWidth="1"/>
    <col min="3" max="3" width="8.7109375" customWidth="1"/>
    <col min="4" max="4" width="8.28515625" customWidth="1"/>
    <col min="5" max="5" width="11.28515625" customWidth="1"/>
    <col min="6" max="6" width="7.5703125" style="136" customWidth="1"/>
    <col min="7" max="7" width="17.85546875" customWidth="1"/>
    <col min="8" max="8" width="26" bestFit="1" customWidth="1"/>
    <col min="9" max="9" width="26" customWidth="1"/>
    <col min="10" max="10" width="7.42578125" customWidth="1"/>
  </cols>
  <sheetData>
    <row r="1" spans="1:10" ht="25.5">
      <c r="A1" s="393" t="s">
        <v>525</v>
      </c>
      <c r="B1" s="393"/>
      <c r="C1" s="393"/>
      <c r="D1" s="393"/>
      <c r="E1" s="393"/>
      <c r="F1" s="393"/>
      <c r="G1" s="393"/>
      <c r="H1" s="393"/>
      <c r="I1" s="393"/>
      <c r="J1" s="136"/>
    </row>
    <row r="2" spans="1:10" s="242" customFormat="1" ht="21">
      <c r="A2" s="240" t="s">
        <v>0</v>
      </c>
      <c r="B2" s="240" t="s">
        <v>1</v>
      </c>
      <c r="C2" s="240" t="s">
        <v>2</v>
      </c>
      <c r="D2" s="240" t="s">
        <v>3</v>
      </c>
      <c r="E2" s="241" t="s">
        <v>4</v>
      </c>
      <c r="F2" s="240" t="s">
        <v>5</v>
      </c>
      <c r="G2" s="240" t="s">
        <v>6</v>
      </c>
      <c r="H2" s="240" t="s">
        <v>7</v>
      </c>
      <c r="I2" s="240" t="s">
        <v>8</v>
      </c>
      <c r="J2" s="58" t="s">
        <v>9</v>
      </c>
    </row>
    <row r="3" spans="1:10">
      <c r="A3" s="243" t="s">
        <v>493</v>
      </c>
      <c r="B3" s="244">
        <v>61001</v>
      </c>
      <c r="C3" s="244">
        <v>1</v>
      </c>
      <c r="D3" s="244" t="str">
        <f t="shared" ref="D3:D66" si="0">TEXT(E3,"DDDD")</f>
        <v>sobota</v>
      </c>
      <c r="E3" s="245">
        <v>44079</v>
      </c>
      <c r="F3" s="255">
        <v>0.66666666666666663</v>
      </c>
      <c r="G3" s="92" t="s">
        <v>163</v>
      </c>
      <c r="H3" s="247" t="s">
        <v>153</v>
      </c>
      <c r="I3" s="247" t="s">
        <v>494</v>
      </c>
      <c r="J3" s="248" t="str">
        <f>""</f>
        <v/>
      </c>
    </row>
    <row r="4" spans="1:10">
      <c r="A4" s="243" t="s">
        <v>493</v>
      </c>
      <c r="B4" s="244">
        <v>61002</v>
      </c>
      <c r="C4" s="244">
        <v>1</v>
      </c>
      <c r="D4" s="244" t="str">
        <f t="shared" si="0"/>
        <v>sobota</v>
      </c>
      <c r="E4" s="245">
        <v>44079</v>
      </c>
      <c r="F4" s="255">
        <v>0.625</v>
      </c>
      <c r="G4" s="247" t="s">
        <v>340</v>
      </c>
      <c r="H4" s="247" t="s">
        <v>327</v>
      </c>
      <c r="I4" s="251" t="s">
        <v>497</v>
      </c>
      <c r="J4" s="248"/>
    </row>
    <row r="5" spans="1:10">
      <c r="A5" s="243" t="s">
        <v>493</v>
      </c>
      <c r="B5" s="244">
        <v>61003</v>
      </c>
      <c r="C5" s="244">
        <v>1</v>
      </c>
      <c r="D5" s="244" t="str">
        <f t="shared" si="0"/>
        <v>sobota</v>
      </c>
      <c r="E5" s="245">
        <v>44079</v>
      </c>
      <c r="F5" s="373">
        <v>0.5</v>
      </c>
      <c r="G5" s="247" t="s">
        <v>501</v>
      </c>
      <c r="H5" s="247" t="s">
        <v>499</v>
      </c>
      <c r="I5" s="247" t="s">
        <v>498</v>
      </c>
      <c r="J5" s="248"/>
    </row>
    <row r="6" spans="1:10">
      <c r="A6" s="243" t="s">
        <v>493</v>
      </c>
      <c r="B6" s="244">
        <v>61004</v>
      </c>
      <c r="C6" s="244">
        <v>1</v>
      </c>
      <c r="D6" s="244" t="str">
        <f t="shared" si="0"/>
        <v>sobota</v>
      </c>
      <c r="E6" s="245">
        <v>44079</v>
      </c>
      <c r="F6" s="373">
        <v>0.47916666666666669</v>
      </c>
      <c r="G6" s="250" t="s">
        <v>106</v>
      </c>
      <c r="H6" s="251" t="s">
        <v>495</v>
      </c>
      <c r="I6" s="247" t="s">
        <v>496</v>
      </c>
      <c r="J6" s="248"/>
    </row>
    <row r="7" spans="1:10">
      <c r="A7" s="243" t="s">
        <v>493</v>
      </c>
      <c r="B7" s="244">
        <v>61005</v>
      </c>
      <c r="C7" s="244">
        <v>2</v>
      </c>
      <c r="D7" s="244" t="str">
        <f t="shared" si="0"/>
        <v>sobota</v>
      </c>
      <c r="E7" s="245">
        <v>44086</v>
      </c>
      <c r="F7" s="255">
        <v>0.70833333333333337</v>
      </c>
      <c r="G7" s="92" t="s">
        <v>211</v>
      </c>
      <c r="H7" s="247" t="s">
        <v>494</v>
      </c>
      <c r="I7" s="247" t="s">
        <v>498</v>
      </c>
      <c r="J7" s="254"/>
    </row>
    <row r="8" spans="1:10">
      <c r="A8" s="243" t="s">
        <v>493</v>
      </c>
      <c r="B8" s="244">
        <v>61006</v>
      </c>
      <c r="C8" s="244">
        <v>2</v>
      </c>
      <c r="D8" s="244" t="str">
        <f t="shared" si="0"/>
        <v>sobota</v>
      </c>
      <c r="E8" s="245">
        <v>44086</v>
      </c>
      <c r="F8" s="255">
        <v>0.66666666666666663</v>
      </c>
      <c r="G8" s="253" t="s">
        <v>112</v>
      </c>
      <c r="H8" s="251" t="s">
        <v>497</v>
      </c>
      <c r="I8" s="247" t="s">
        <v>496</v>
      </c>
      <c r="J8" s="254"/>
    </row>
    <row r="9" spans="1:10">
      <c r="A9" s="243" t="s">
        <v>493</v>
      </c>
      <c r="B9" s="244">
        <v>61007</v>
      </c>
      <c r="C9" s="244">
        <v>2</v>
      </c>
      <c r="D9" s="244" t="str">
        <f t="shared" si="0"/>
        <v>sobota</v>
      </c>
      <c r="E9" s="245">
        <v>44086</v>
      </c>
      <c r="F9" s="255">
        <v>0.72916666666666663</v>
      </c>
      <c r="G9" s="92" t="s">
        <v>163</v>
      </c>
      <c r="H9" s="247" t="s">
        <v>153</v>
      </c>
      <c r="I9" s="251" t="s">
        <v>495</v>
      </c>
      <c r="J9" s="254"/>
    </row>
    <row r="10" spans="1:10">
      <c r="A10" s="243" t="s">
        <v>493</v>
      </c>
      <c r="B10" s="244">
        <v>61008</v>
      </c>
      <c r="C10" s="244">
        <v>2</v>
      </c>
      <c r="D10" s="244" t="str">
        <f t="shared" si="0"/>
        <v>sobota</v>
      </c>
      <c r="E10" s="245">
        <v>44086</v>
      </c>
      <c r="F10" s="255">
        <v>0.625</v>
      </c>
      <c r="G10" s="247" t="s">
        <v>340</v>
      </c>
      <c r="H10" s="247" t="s">
        <v>327</v>
      </c>
      <c r="I10" s="247" t="s">
        <v>499</v>
      </c>
      <c r="J10" s="254"/>
    </row>
    <row r="11" spans="1:10">
      <c r="A11" s="243" t="s">
        <v>493</v>
      </c>
      <c r="B11" s="244">
        <v>61009</v>
      </c>
      <c r="C11" s="244">
        <v>3</v>
      </c>
      <c r="D11" s="244" t="str">
        <f t="shared" si="0"/>
        <v>sobota</v>
      </c>
      <c r="E11" s="245">
        <v>44093</v>
      </c>
      <c r="F11" s="255">
        <v>0.625</v>
      </c>
      <c r="G11" s="247" t="s">
        <v>340</v>
      </c>
      <c r="H11" s="247" t="s">
        <v>327</v>
      </c>
      <c r="I11" s="247" t="s">
        <v>494</v>
      </c>
      <c r="J11" s="254"/>
    </row>
    <row r="12" spans="1:10">
      <c r="A12" s="243" t="s">
        <v>493</v>
      </c>
      <c r="B12" s="244">
        <v>61010</v>
      </c>
      <c r="C12" s="244">
        <v>3</v>
      </c>
      <c r="D12" s="244" t="str">
        <f t="shared" si="0"/>
        <v>sobota</v>
      </c>
      <c r="E12" s="245">
        <v>44093</v>
      </c>
      <c r="F12" s="255">
        <v>0.58333333333333337</v>
      </c>
      <c r="G12" s="247" t="s">
        <v>501</v>
      </c>
      <c r="H12" s="247" t="s">
        <v>499</v>
      </c>
      <c r="I12" s="247" t="s">
        <v>153</v>
      </c>
      <c r="J12" s="254"/>
    </row>
    <row r="13" spans="1:10">
      <c r="A13" s="243" t="s">
        <v>493</v>
      </c>
      <c r="B13" s="244">
        <v>61011</v>
      </c>
      <c r="C13" s="244">
        <v>3</v>
      </c>
      <c r="D13" s="244" t="str">
        <f t="shared" si="0"/>
        <v>sobota</v>
      </c>
      <c r="E13" s="245">
        <v>44093</v>
      </c>
      <c r="F13" s="255">
        <v>0.54166666666666663</v>
      </c>
      <c r="G13" s="250" t="s">
        <v>106</v>
      </c>
      <c r="H13" s="251" t="s">
        <v>495</v>
      </c>
      <c r="I13" s="251" t="s">
        <v>497</v>
      </c>
      <c r="J13" s="254"/>
    </row>
    <row r="14" spans="1:10">
      <c r="A14" s="243" t="s">
        <v>493</v>
      </c>
      <c r="B14" s="244">
        <v>61012</v>
      </c>
      <c r="C14" s="244">
        <v>3</v>
      </c>
      <c r="D14" s="244" t="str">
        <f t="shared" si="0"/>
        <v>neděle</v>
      </c>
      <c r="E14" s="245">
        <v>44094</v>
      </c>
      <c r="F14" s="255">
        <v>0.45833333333333331</v>
      </c>
      <c r="G14" s="253" t="s">
        <v>115</v>
      </c>
      <c r="H14" s="247" t="s">
        <v>496</v>
      </c>
      <c r="I14" s="247" t="s">
        <v>498</v>
      </c>
      <c r="J14" s="254"/>
    </row>
    <row r="15" spans="1:10">
      <c r="A15" s="243" t="s">
        <v>493</v>
      </c>
      <c r="B15" s="244">
        <v>61013</v>
      </c>
      <c r="C15" s="244">
        <v>4</v>
      </c>
      <c r="D15" s="244" t="str">
        <f t="shared" si="0"/>
        <v>sobota</v>
      </c>
      <c r="E15" s="245">
        <v>44100</v>
      </c>
      <c r="F15" s="255">
        <v>0.70833333333333337</v>
      </c>
      <c r="G15" s="92" t="s">
        <v>211</v>
      </c>
      <c r="H15" s="247" t="s">
        <v>494</v>
      </c>
      <c r="I15" s="247" t="s">
        <v>496</v>
      </c>
      <c r="J15" s="254"/>
    </row>
    <row r="16" spans="1:10">
      <c r="A16" s="243" t="s">
        <v>493</v>
      </c>
      <c r="B16" s="244">
        <v>61014</v>
      </c>
      <c r="C16" s="244">
        <v>4</v>
      </c>
      <c r="D16" s="244" t="str">
        <f t="shared" si="0"/>
        <v>sobota</v>
      </c>
      <c r="E16" s="245">
        <v>44100</v>
      </c>
      <c r="F16" s="255">
        <v>0.625</v>
      </c>
      <c r="G16" s="247" t="s">
        <v>213</v>
      </c>
      <c r="H16" s="247" t="s">
        <v>498</v>
      </c>
      <c r="I16" s="251" t="s">
        <v>495</v>
      </c>
      <c r="J16" s="254"/>
    </row>
    <row r="17" spans="1:10">
      <c r="A17" s="243" t="s">
        <v>493</v>
      </c>
      <c r="B17" s="244">
        <v>61015</v>
      </c>
      <c r="C17" s="244">
        <v>4</v>
      </c>
      <c r="D17" s="244" t="str">
        <f t="shared" si="0"/>
        <v>sobota</v>
      </c>
      <c r="E17" s="245">
        <v>44100</v>
      </c>
      <c r="F17" s="255">
        <v>0.66666666666666663</v>
      </c>
      <c r="G17" s="253" t="s">
        <v>112</v>
      </c>
      <c r="H17" s="251" t="s">
        <v>497</v>
      </c>
      <c r="I17" s="247" t="s">
        <v>499</v>
      </c>
      <c r="J17" s="254"/>
    </row>
    <row r="18" spans="1:10">
      <c r="A18" s="243" t="s">
        <v>493</v>
      </c>
      <c r="B18" s="244">
        <v>61016</v>
      </c>
      <c r="C18" s="244">
        <v>4</v>
      </c>
      <c r="D18" s="244" t="str">
        <f t="shared" si="0"/>
        <v>sobota</v>
      </c>
      <c r="E18" s="245">
        <v>44100</v>
      </c>
      <c r="F18" s="255">
        <v>0.66666666666666663</v>
      </c>
      <c r="G18" s="92" t="s">
        <v>163</v>
      </c>
      <c r="H18" s="247" t="s">
        <v>153</v>
      </c>
      <c r="I18" s="247" t="s">
        <v>327</v>
      </c>
      <c r="J18" s="254"/>
    </row>
    <row r="19" spans="1:10">
      <c r="A19" s="243" t="s">
        <v>493</v>
      </c>
      <c r="B19" s="244">
        <v>61017</v>
      </c>
      <c r="C19" s="244">
        <v>5</v>
      </c>
      <c r="D19" s="244" t="str">
        <f t="shared" si="0"/>
        <v>sobota</v>
      </c>
      <c r="E19" s="245">
        <v>44107</v>
      </c>
      <c r="F19" s="255">
        <v>0.58333333333333337</v>
      </c>
      <c r="G19" s="247" t="s">
        <v>501</v>
      </c>
      <c r="H19" s="247" t="s">
        <v>499</v>
      </c>
      <c r="I19" s="247" t="s">
        <v>494</v>
      </c>
      <c r="J19" s="254"/>
    </row>
    <row r="20" spans="1:10">
      <c r="A20" s="243" t="s">
        <v>493</v>
      </c>
      <c r="B20" s="244">
        <v>61018</v>
      </c>
      <c r="C20" s="244">
        <v>5</v>
      </c>
      <c r="D20" s="244" t="str">
        <f t="shared" si="0"/>
        <v>sobota</v>
      </c>
      <c r="E20" s="245">
        <v>44107</v>
      </c>
      <c r="F20" s="255">
        <v>0.54166666666666663</v>
      </c>
      <c r="G20" s="250" t="s">
        <v>106</v>
      </c>
      <c r="H20" s="251" t="s">
        <v>495</v>
      </c>
      <c r="I20" s="247" t="s">
        <v>327</v>
      </c>
      <c r="J20" s="254"/>
    </row>
    <row r="21" spans="1:10">
      <c r="A21" s="243" t="s">
        <v>493</v>
      </c>
      <c r="B21" s="244">
        <v>61019</v>
      </c>
      <c r="C21" s="244">
        <v>5</v>
      </c>
      <c r="D21" s="244" t="str">
        <f t="shared" si="0"/>
        <v>neděle</v>
      </c>
      <c r="E21" s="245">
        <v>44108</v>
      </c>
      <c r="F21" s="255">
        <v>0.45833333333333331</v>
      </c>
      <c r="G21" s="253" t="s">
        <v>115</v>
      </c>
      <c r="H21" s="247" t="s">
        <v>496</v>
      </c>
      <c r="I21" s="247" t="s">
        <v>153</v>
      </c>
      <c r="J21" s="254"/>
    </row>
    <row r="22" spans="1:10">
      <c r="A22" s="243" t="s">
        <v>493</v>
      </c>
      <c r="B22" s="244">
        <v>61020</v>
      </c>
      <c r="C22" s="244">
        <v>5</v>
      </c>
      <c r="D22" s="244" t="str">
        <f t="shared" si="0"/>
        <v>sobota</v>
      </c>
      <c r="E22" s="245">
        <v>44107</v>
      </c>
      <c r="F22" s="255">
        <v>0.625</v>
      </c>
      <c r="G22" s="247" t="s">
        <v>213</v>
      </c>
      <c r="H22" s="247" t="s">
        <v>498</v>
      </c>
      <c r="I22" s="251" t="s">
        <v>497</v>
      </c>
      <c r="J22" s="254"/>
    </row>
    <row r="23" spans="1:10">
      <c r="A23" s="243" t="s">
        <v>493</v>
      </c>
      <c r="B23" s="244">
        <v>61021</v>
      </c>
      <c r="C23" s="244">
        <v>6</v>
      </c>
      <c r="D23" s="244" t="str">
        <f t="shared" si="0"/>
        <v>sobota</v>
      </c>
      <c r="E23" s="245">
        <v>44114</v>
      </c>
      <c r="F23" s="255">
        <v>0.70833333333333337</v>
      </c>
      <c r="G23" s="250" t="s">
        <v>106</v>
      </c>
      <c r="H23" s="251" t="s">
        <v>495</v>
      </c>
      <c r="I23" s="247" t="s">
        <v>494</v>
      </c>
      <c r="J23" s="254"/>
    </row>
    <row r="24" spans="1:10">
      <c r="A24" s="243" t="s">
        <v>493</v>
      </c>
      <c r="B24" s="244">
        <v>61022</v>
      </c>
      <c r="C24" s="244">
        <v>6</v>
      </c>
      <c r="D24" s="244" t="str">
        <f t="shared" si="0"/>
        <v>neděle</v>
      </c>
      <c r="E24" s="245">
        <v>44115</v>
      </c>
      <c r="F24" s="255">
        <v>0.45833333333333331</v>
      </c>
      <c r="G24" s="253" t="s">
        <v>115</v>
      </c>
      <c r="H24" s="247" t="s">
        <v>496</v>
      </c>
      <c r="I24" s="247" t="s">
        <v>499</v>
      </c>
      <c r="J24" s="254"/>
    </row>
    <row r="25" spans="1:10">
      <c r="A25" s="243" t="s">
        <v>493</v>
      </c>
      <c r="B25" s="244">
        <v>61023</v>
      </c>
      <c r="C25" s="244">
        <v>6</v>
      </c>
      <c r="D25" s="244" t="str">
        <f t="shared" si="0"/>
        <v>sobota</v>
      </c>
      <c r="E25" s="245">
        <v>44114</v>
      </c>
      <c r="F25" s="255">
        <v>0.625</v>
      </c>
      <c r="G25" s="247" t="s">
        <v>213</v>
      </c>
      <c r="H25" s="247" t="s">
        <v>498</v>
      </c>
      <c r="I25" s="247" t="s">
        <v>327</v>
      </c>
      <c r="J25" s="254"/>
    </row>
    <row r="26" spans="1:10">
      <c r="A26" s="243" t="s">
        <v>493</v>
      </c>
      <c r="B26" s="244">
        <v>61024</v>
      </c>
      <c r="C26" s="244">
        <v>6</v>
      </c>
      <c r="D26" s="244" t="str">
        <f t="shared" si="0"/>
        <v>sobota</v>
      </c>
      <c r="E26" s="245">
        <v>44114</v>
      </c>
      <c r="F26" s="255">
        <v>0.66666666666666663</v>
      </c>
      <c r="G26" s="253" t="s">
        <v>112</v>
      </c>
      <c r="H26" s="251" t="s">
        <v>497</v>
      </c>
      <c r="I26" s="247" t="s">
        <v>153</v>
      </c>
      <c r="J26" s="254"/>
    </row>
    <row r="27" spans="1:10">
      <c r="A27" s="243" t="s">
        <v>493</v>
      </c>
      <c r="B27" s="244">
        <v>61025</v>
      </c>
      <c r="C27" s="244">
        <v>7</v>
      </c>
      <c r="D27" s="244" t="str">
        <f t="shared" si="0"/>
        <v>sobota</v>
      </c>
      <c r="E27" s="245">
        <v>44121</v>
      </c>
      <c r="F27" s="255">
        <v>0.70833333333333337</v>
      </c>
      <c r="G27" s="92" t="s">
        <v>211</v>
      </c>
      <c r="H27" s="247" t="s">
        <v>494</v>
      </c>
      <c r="I27" s="251" t="s">
        <v>497</v>
      </c>
      <c r="J27" s="254"/>
    </row>
    <row r="28" spans="1:10">
      <c r="A28" s="243" t="s">
        <v>493</v>
      </c>
      <c r="B28" s="244">
        <v>61026</v>
      </c>
      <c r="C28" s="244">
        <v>7</v>
      </c>
      <c r="D28" s="244" t="str">
        <f t="shared" si="0"/>
        <v>sobota</v>
      </c>
      <c r="E28" s="245">
        <v>44121</v>
      </c>
      <c r="F28" s="255">
        <v>0.66666666666666663</v>
      </c>
      <c r="G28" s="92" t="s">
        <v>163</v>
      </c>
      <c r="H28" s="247" t="s">
        <v>153</v>
      </c>
      <c r="I28" s="247" t="s">
        <v>498</v>
      </c>
      <c r="J28" s="254"/>
    </row>
    <row r="29" spans="1:10">
      <c r="A29" s="243" t="s">
        <v>493</v>
      </c>
      <c r="B29" s="244">
        <v>61027</v>
      </c>
      <c r="C29" s="244">
        <v>7</v>
      </c>
      <c r="D29" s="244" t="str">
        <f t="shared" si="0"/>
        <v>sobota</v>
      </c>
      <c r="E29" s="245">
        <v>44121</v>
      </c>
      <c r="F29" s="255">
        <v>0.625</v>
      </c>
      <c r="G29" s="247" t="s">
        <v>340</v>
      </c>
      <c r="H29" s="247" t="s">
        <v>327</v>
      </c>
      <c r="I29" s="247" t="s">
        <v>496</v>
      </c>
      <c r="J29" s="254"/>
    </row>
    <row r="30" spans="1:10">
      <c r="A30" s="243" t="s">
        <v>493</v>
      </c>
      <c r="B30" s="244">
        <v>61028</v>
      </c>
      <c r="C30" s="244">
        <v>7</v>
      </c>
      <c r="D30" s="244" t="str">
        <f t="shared" si="0"/>
        <v>sobota</v>
      </c>
      <c r="E30" s="245">
        <v>44121</v>
      </c>
      <c r="F30" s="255">
        <v>0.58333333333333337</v>
      </c>
      <c r="G30" s="247" t="s">
        <v>501</v>
      </c>
      <c r="H30" s="247" t="s">
        <v>499</v>
      </c>
      <c r="I30" s="251" t="s">
        <v>495</v>
      </c>
      <c r="J30" s="254"/>
    </row>
    <row r="31" spans="1:10">
      <c r="A31" s="243" t="s">
        <v>493</v>
      </c>
      <c r="B31" s="244">
        <v>61029</v>
      </c>
      <c r="C31" s="244">
        <v>8</v>
      </c>
      <c r="D31" s="244" t="str">
        <f t="shared" si="0"/>
        <v>sobota</v>
      </c>
      <c r="E31" s="245">
        <v>44128</v>
      </c>
      <c r="F31" s="255">
        <v>0.70833333333333337</v>
      </c>
      <c r="G31" s="92" t="s">
        <v>211</v>
      </c>
      <c r="H31" s="247" t="s">
        <v>494</v>
      </c>
      <c r="I31" s="247" t="s">
        <v>153</v>
      </c>
      <c r="J31" s="254"/>
    </row>
    <row r="32" spans="1:10">
      <c r="A32" s="243" t="s">
        <v>493</v>
      </c>
      <c r="B32" s="244">
        <v>61030</v>
      </c>
      <c r="C32" s="244">
        <v>8</v>
      </c>
      <c r="D32" s="244" t="str">
        <f t="shared" si="0"/>
        <v>sobota</v>
      </c>
      <c r="E32" s="245">
        <v>44128</v>
      </c>
      <c r="F32" s="373">
        <v>0.39583333333333331</v>
      </c>
      <c r="G32" s="253" t="s">
        <v>112</v>
      </c>
      <c r="H32" s="251" t="s">
        <v>497</v>
      </c>
      <c r="I32" s="247" t="s">
        <v>327</v>
      </c>
      <c r="J32" s="254"/>
    </row>
    <row r="33" spans="1:10">
      <c r="A33" s="243" t="s">
        <v>493</v>
      </c>
      <c r="B33" s="244">
        <v>61031</v>
      </c>
      <c r="C33" s="244">
        <v>8</v>
      </c>
      <c r="D33" s="244" t="str">
        <f t="shared" si="0"/>
        <v>sobota</v>
      </c>
      <c r="E33" s="245">
        <v>44128</v>
      </c>
      <c r="F33" s="255">
        <v>0.625</v>
      </c>
      <c r="G33" s="247" t="s">
        <v>213</v>
      </c>
      <c r="H33" s="247" t="s">
        <v>498</v>
      </c>
      <c r="I33" s="247" t="s">
        <v>499</v>
      </c>
      <c r="J33" s="254"/>
    </row>
    <row r="34" spans="1:10">
      <c r="A34" s="243" t="s">
        <v>493</v>
      </c>
      <c r="B34" s="244">
        <v>61032</v>
      </c>
      <c r="C34" s="244">
        <v>8</v>
      </c>
      <c r="D34" s="244" t="str">
        <f t="shared" si="0"/>
        <v>neděle</v>
      </c>
      <c r="E34" s="245">
        <v>44129</v>
      </c>
      <c r="F34" s="255">
        <v>0.45833333333333331</v>
      </c>
      <c r="G34" s="253" t="s">
        <v>115</v>
      </c>
      <c r="H34" s="247" t="s">
        <v>496</v>
      </c>
      <c r="I34" s="251" t="s">
        <v>495</v>
      </c>
      <c r="J34" s="254"/>
    </row>
    <row r="35" spans="1:10">
      <c r="A35" s="243" t="s">
        <v>493</v>
      </c>
      <c r="B35" s="244">
        <v>61033</v>
      </c>
      <c r="C35" s="244">
        <v>9</v>
      </c>
      <c r="D35" s="244" t="str">
        <f t="shared" si="0"/>
        <v>sobota</v>
      </c>
      <c r="E35" s="245">
        <v>44135</v>
      </c>
      <c r="F35" s="255">
        <v>0.625</v>
      </c>
      <c r="G35" s="247" t="s">
        <v>213</v>
      </c>
      <c r="H35" s="247" t="s">
        <v>498</v>
      </c>
      <c r="I35" s="247" t="s">
        <v>494</v>
      </c>
      <c r="J35" s="254"/>
    </row>
    <row r="36" spans="1:10">
      <c r="A36" s="243" t="s">
        <v>493</v>
      </c>
      <c r="B36" s="244">
        <v>61034</v>
      </c>
      <c r="C36" s="244">
        <v>9</v>
      </c>
      <c r="D36" s="244" t="str">
        <f t="shared" si="0"/>
        <v>neděle</v>
      </c>
      <c r="E36" s="245">
        <v>44136</v>
      </c>
      <c r="F36" s="255">
        <v>0.45833333333333331</v>
      </c>
      <c r="G36" s="253" t="s">
        <v>115</v>
      </c>
      <c r="H36" s="247" t="s">
        <v>496</v>
      </c>
      <c r="I36" s="251" t="s">
        <v>497</v>
      </c>
      <c r="J36" s="254"/>
    </row>
    <row r="37" spans="1:10">
      <c r="A37" s="243" t="s">
        <v>493</v>
      </c>
      <c r="B37" s="244">
        <v>61035</v>
      </c>
      <c r="C37" s="244">
        <v>9</v>
      </c>
      <c r="D37" s="244" t="str">
        <f t="shared" si="0"/>
        <v>sobota</v>
      </c>
      <c r="E37" s="245">
        <v>44135</v>
      </c>
      <c r="F37" s="255">
        <v>0.70833333333333337</v>
      </c>
      <c r="G37" s="250" t="s">
        <v>106</v>
      </c>
      <c r="H37" s="251" t="s">
        <v>495</v>
      </c>
      <c r="I37" s="247" t="s">
        <v>153</v>
      </c>
      <c r="J37" s="254"/>
    </row>
    <row r="38" spans="1:10">
      <c r="A38" s="243" t="s">
        <v>493</v>
      </c>
      <c r="B38" s="244">
        <v>61036</v>
      </c>
      <c r="C38" s="244">
        <v>9</v>
      </c>
      <c r="D38" s="244" t="str">
        <f t="shared" si="0"/>
        <v>sobota</v>
      </c>
      <c r="E38" s="245">
        <v>44135</v>
      </c>
      <c r="F38" s="255">
        <v>0.58333333333333337</v>
      </c>
      <c r="G38" s="247" t="s">
        <v>501</v>
      </c>
      <c r="H38" s="247" t="s">
        <v>499</v>
      </c>
      <c r="I38" s="247" t="s">
        <v>327</v>
      </c>
      <c r="J38" s="254"/>
    </row>
    <row r="39" spans="1:10">
      <c r="A39" s="243" t="s">
        <v>493</v>
      </c>
      <c r="B39" s="244">
        <v>61037</v>
      </c>
      <c r="C39" s="244">
        <v>10</v>
      </c>
      <c r="D39" s="244" t="str">
        <f t="shared" si="0"/>
        <v>sobota</v>
      </c>
      <c r="E39" s="245">
        <v>44142</v>
      </c>
      <c r="F39" s="255">
        <v>0.70833333333333337</v>
      </c>
      <c r="G39" s="92" t="s">
        <v>211</v>
      </c>
      <c r="H39" s="247" t="s">
        <v>494</v>
      </c>
      <c r="I39" s="247" t="s">
        <v>327</v>
      </c>
      <c r="J39" s="254"/>
    </row>
    <row r="40" spans="1:10">
      <c r="A40" s="243" t="s">
        <v>493</v>
      </c>
      <c r="B40" s="244">
        <v>61038</v>
      </c>
      <c r="C40" s="244">
        <v>10</v>
      </c>
      <c r="D40" s="244" t="str">
        <f t="shared" si="0"/>
        <v>sobota</v>
      </c>
      <c r="E40" s="245">
        <v>44142</v>
      </c>
      <c r="F40" s="255">
        <v>0.66666666666666663</v>
      </c>
      <c r="G40" s="92" t="s">
        <v>163</v>
      </c>
      <c r="H40" s="247" t="s">
        <v>153</v>
      </c>
      <c r="I40" s="247" t="s">
        <v>499</v>
      </c>
      <c r="J40" s="254"/>
    </row>
    <row r="41" spans="1:10">
      <c r="A41" s="243" t="s">
        <v>493</v>
      </c>
      <c r="B41" s="244">
        <v>61039</v>
      </c>
      <c r="C41" s="244">
        <v>10</v>
      </c>
      <c r="D41" s="244" t="str">
        <f t="shared" si="0"/>
        <v>sobota</v>
      </c>
      <c r="E41" s="245">
        <v>44142</v>
      </c>
      <c r="F41" s="255">
        <v>0.66666666666666663</v>
      </c>
      <c r="G41" s="253" t="s">
        <v>112</v>
      </c>
      <c r="H41" s="251" t="s">
        <v>497</v>
      </c>
      <c r="I41" s="251" t="s">
        <v>495</v>
      </c>
      <c r="J41" s="254"/>
    </row>
    <row r="42" spans="1:10">
      <c r="A42" s="243" t="s">
        <v>493</v>
      </c>
      <c r="B42" s="244">
        <v>61040</v>
      </c>
      <c r="C42" s="244">
        <v>10</v>
      </c>
      <c r="D42" s="244" t="str">
        <f t="shared" si="0"/>
        <v>sobota</v>
      </c>
      <c r="E42" s="245">
        <v>44142</v>
      </c>
      <c r="F42" s="255">
        <v>0.625</v>
      </c>
      <c r="G42" s="247" t="s">
        <v>213</v>
      </c>
      <c r="H42" s="247" t="s">
        <v>498</v>
      </c>
      <c r="I42" s="247" t="s">
        <v>496</v>
      </c>
      <c r="J42" s="254"/>
    </row>
    <row r="43" spans="1:10">
      <c r="A43" s="243" t="s">
        <v>493</v>
      </c>
      <c r="B43" s="244">
        <v>61041</v>
      </c>
      <c r="C43" s="244">
        <v>11</v>
      </c>
      <c r="D43" s="244" t="str">
        <f t="shared" si="0"/>
        <v>neděle</v>
      </c>
      <c r="E43" s="245">
        <v>44150</v>
      </c>
      <c r="F43" s="255">
        <v>0.45833333333333331</v>
      </c>
      <c r="G43" s="253" t="s">
        <v>115</v>
      </c>
      <c r="H43" s="247" t="s">
        <v>496</v>
      </c>
      <c r="I43" s="247" t="s">
        <v>494</v>
      </c>
      <c r="J43" s="254"/>
    </row>
    <row r="44" spans="1:10">
      <c r="A44" s="243" t="s">
        <v>493</v>
      </c>
      <c r="B44" s="244">
        <v>61042</v>
      </c>
      <c r="C44" s="244">
        <v>11</v>
      </c>
      <c r="D44" s="244" t="str">
        <f t="shared" si="0"/>
        <v>sobota</v>
      </c>
      <c r="E44" s="245">
        <v>44149</v>
      </c>
      <c r="F44" s="255">
        <v>0.70833333333333337</v>
      </c>
      <c r="G44" s="250" t="s">
        <v>106</v>
      </c>
      <c r="H44" s="251" t="s">
        <v>495</v>
      </c>
      <c r="I44" s="247" t="s">
        <v>498</v>
      </c>
      <c r="J44" s="254"/>
    </row>
    <row r="45" spans="1:10">
      <c r="A45" s="243" t="s">
        <v>493</v>
      </c>
      <c r="B45" s="244">
        <v>61043</v>
      </c>
      <c r="C45" s="244">
        <v>11</v>
      </c>
      <c r="D45" s="244" t="str">
        <f t="shared" si="0"/>
        <v>sobota</v>
      </c>
      <c r="E45" s="245">
        <v>44149</v>
      </c>
      <c r="F45" s="255">
        <v>0.58333333333333337</v>
      </c>
      <c r="G45" s="247" t="s">
        <v>501</v>
      </c>
      <c r="H45" s="247" t="s">
        <v>499</v>
      </c>
      <c r="I45" s="251" t="s">
        <v>497</v>
      </c>
      <c r="J45" s="254"/>
    </row>
    <row r="46" spans="1:10">
      <c r="A46" s="243" t="s">
        <v>493</v>
      </c>
      <c r="B46" s="244">
        <v>61044</v>
      </c>
      <c r="C46" s="244">
        <v>11</v>
      </c>
      <c r="D46" s="244" t="str">
        <f t="shared" si="0"/>
        <v>sobota</v>
      </c>
      <c r="E46" s="245">
        <v>44149</v>
      </c>
      <c r="F46" s="255">
        <v>0.625</v>
      </c>
      <c r="G46" s="247" t="s">
        <v>340</v>
      </c>
      <c r="H46" s="247" t="s">
        <v>327</v>
      </c>
      <c r="I46" s="247" t="s">
        <v>153</v>
      </c>
      <c r="J46" s="254"/>
    </row>
    <row r="47" spans="1:10">
      <c r="A47" s="243" t="s">
        <v>493</v>
      </c>
      <c r="B47" s="244">
        <v>61045</v>
      </c>
      <c r="C47" s="244">
        <v>12</v>
      </c>
      <c r="D47" s="244" t="str">
        <f t="shared" si="0"/>
        <v>sobota</v>
      </c>
      <c r="E47" s="245">
        <v>44156</v>
      </c>
      <c r="F47" s="255">
        <v>0.70833333333333337</v>
      </c>
      <c r="G47" s="92" t="s">
        <v>211</v>
      </c>
      <c r="H47" s="247" t="s">
        <v>494</v>
      </c>
      <c r="I47" s="247" t="s">
        <v>499</v>
      </c>
      <c r="J47" s="254"/>
    </row>
    <row r="48" spans="1:10">
      <c r="A48" s="243" t="s">
        <v>493</v>
      </c>
      <c r="B48" s="244">
        <v>61046</v>
      </c>
      <c r="C48" s="244">
        <v>12</v>
      </c>
      <c r="D48" s="244" t="str">
        <f t="shared" si="0"/>
        <v>sobota</v>
      </c>
      <c r="E48" s="245">
        <v>44156</v>
      </c>
      <c r="F48" s="255">
        <v>0.625</v>
      </c>
      <c r="G48" s="247" t="s">
        <v>340</v>
      </c>
      <c r="H48" s="247" t="s">
        <v>327</v>
      </c>
      <c r="I48" s="251" t="s">
        <v>495</v>
      </c>
      <c r="J48" s="254"/>
    </row>
    <row r="49" spans="1:10">
      <c r="A49" s="243" t="s">
        <v>493</v>
      </c>
      <c r="B49" s="244">
        <v>61047</v>
      </c>
      <c r="C49" s="244">
        <v>12</v>
      </c>
      <c r="D49" s="244" t="str">
        <f t="shared" si="0"/>
        <v>sobota</v>
      </c>
      <c r="E49" s="245">
        <v>44156</v>
      </c>
      <c r="F49" s="255">
        <v>0.66666666666666663</v>
      </c>
      <c r="G49" s="92" t="s">
        <v>163</v>
      </c>
      <c r="H49" s="247" t="s">
        <v>153</v>
      </c>
      <c r="I49" s="247" t="s">
        <v>496</v>
      </c>
      <c r="J49" s="254"/>
    </row>
    <row r="50" spans="1:10">
      <c r="A50" s="243" t="s">
        <v>493</v>
      </c>
      <c r="B50" s="244">
        <v>61048</v>
      </c>
      <c r="C50" s="244">
        <v>12</v>
      </c>
      <c r="D50" s="244" t="str">
        <f t="shared" si="0"/>
        <v>sobota</v>
      </c>
      <c r="E50" s="245">
        <v>44156</v>
      </c>
      <c r="F50" s="373">
        <v>0.39583333333333331</v>
      </c>
      <c r="G50" s="253" t="s">
        <v>112</v>
      </c>
      <c r="H50" s="251" t="s">
        <v>497</v>
      </c>
      <c r="I50" s="247" t="s">
        <v>498</v>
      </c>
      <c r="J50" s="254"/>
    </row>
    <row r="51" spans="1:10">
      <c r="A51" s="243" t="s">
        <v>493</v>
      </c>
      <c r="B51" s="244">
        <v>61049</v>
      </c>
      <c r="C51" s="244">
        <v>13</v>
      </c>
      <c r="D51" s="244" t="str">
        <f t="shared" si="0"/>
        <v>sobota</v>
      </c>
      <c r="E51" s="245">
        <v>44163</v>
      </c>
      <c r="F51" s="255">
        <v>0.70833333333333337</v>
      </c>
      <c r="G51" s="92" t="s">
        <v>211</v>
      </c>
      <c r="H51" s="247" t="s">
        <v>494</v>
      </c>
      <c r="I51" s="251" t="s">
        <v>495</v>
      </c>
      <c r="J51" s="254"/>
    </row>
    <row r="52" spans="1:10">
      <c r="A52" s="243" t="s">
        <v>493</v>
      </c>
      <c r="B52" s="244">
        <v>61050</v>
      </c>
      <c r="C52" s="244">
        <v>13</v>
      </c>
      <c r="D52" s="244" t="str">
        <f t="shared" si="0"/>
        <v>sobota</v>
      </c>
      <c r="E52" s="245">
        <v>44163</v>
      </c>
      <c r="F52" s="255">
        <v>0.58333333333333337</v>
      </c>
      <c r="G52" s="247" t="s">
        <v>501</v>
      </c>
      <c r="H52" s="247" t="s">
        <v>499</v>
      </c>
      <c r="I52" s="247" t="s">
        <v>496</v>
      </c>
      <c r="J52" s="254"/>
    </row>
    <row r="53" spans="1:10">
      <c r="A53" s="243" t="s">
        <v>493</v>
      </c>
      <c r="B53" s="244">
        <v>61051</v>
      </c>
      <c r="C53" s="244">
        <v>13</v>
      </c>
      <c r="D53" s="244" t="str">
        <f t="shared" si="0"/>
        <v>sobota</v>
      </c>
      <c r="E53" s="245">
        <v>44163</v>
      </c>
      <c r="F53" s="255">
        <v>0.625</v>
      </c>
      <c r="G53" s="247" t="s">
        <v>340</v>
      </c>
      <c r="H53" s="247" t="s">
        <v>327</v>
      </c>
      <c r="I53" s="247" t="s">
        <v>498</v>
      </c>
      <c r="J53" s="254"/>
    </row>
    <row r="54" spans="1:10" ht="15.75" thickBot="1">
      <c r="A54" s="257" t="s">
        <v>493</v>
      </c>
      <c r="B54" s="258">
        <v>61052</v>
      </c>
      <c r="C54" s="258">
        <v>13</v>
      </c>
      <c r="D54" s="258" t="str">
        <f t="shared" si="0"/>
        <v>sobota</v>
      </c>
      <c r="E54" s="259">
        <v>44163</v>
      </c>
      <c r="F54" s="255">
        <v>0.66666666666666663</v>
      </c>
      <c r="G54" s="92" t="s">
        <v>163</v>
      </c>
      <c r="H54" s="247" t="s">
        <v>153</v>
      </c>
      <c r="I54" s="251" t="s">
        <v>497</v>
      </c>
      <c r="J54" s="254"/>
    </row>
    <row r="55" spans="1:10">
      <c r="A55" s="243" t="s">
        <v>493</v>
      </c>
      <c r="B55" s="244">
        <v>61053</v>
      </c>
      <c r="C55" s="244">
        <v>14</v>
      </c>
      <c r="D55" s="244" t="str">
        <f t="shared" si="0"/>
        <v>sobota</v>
      </c>
      <c r="E55" s="245">
        <v>44261</v>
      </c>
      <c r="F55" s="373">
        <v>0.39583333333333331</v>
      </c>
      <c r="G55" s="253" t="s">
        <v>112</v>
      </c>
      <c r="H55" s="251" t="s">
        <v>497</v>
      </c>
      <c r="I55" s="247" t="s">
        <v>494</v>
      </c>
      <c r="J55" s="254"/>
    </row>
    <row r="56" spans="1:10">
      <c r="A56" s="243" t="s">
        <v>493</v>
      </c>
      <c r="B56" s="244">
        <v>61054</v>
      </c>
      <c r="C56" s="244">
        <v>14</v>
      </c>
      <c r="D56" s="244" t="str">
        <f t="shared" si="0"/>
        <v>sobota</v>
      </c>
      <c r="E56" s="245">
        <v>44261</v>
      </c>
      <c r="F56" s="255">
        <v>0.625</v>
      </c>
      <c r="G56" s="247" t="s">
        <v>213</v>
      </c>
      <c r="H56" s="247" t="s">
        <v>498</v>
      </c>
      <c r="I56" s="247" t="s">
        <v>153</v>
      </c>
      <c r="J56" s="254"/>
    </row>
    <row r="57" spans="1:10">
      <c r="A57" s="243" t="s">
        <v>493</v>
      </c>
      <c r="B57" s="244">
        <v>61055</v>
      </c>
      <c r="C57" s="244">
        <v>14</v>
      </c>
      <c r="D57" s="244" t="str">
        <f t="shared" si="0"/>
        <v>neděle</v>
      </c>
      <c r="E57" s="245">
        <v>44262</v>
      </c>
      <c r="F57" s="255">
        <v>0.45833333333333331</v>
      </c>
      <c r="G57" s="253" t="s">
        <v>115</v>
      </c>
      <c r="H57" s="247" t="s">
        <v>496</v>
      </c>
      <c r="I57" s="247" t="s">
        <v>327</v>
      </c>
      <c r="J57" s="254"/>
    </row>
    <row r="58" spans="1:10">
      <c r="A58" s="243" t="s">
        <v>493</v>
      </c>
      <c r="B58" s="244">
        <v>61056</v>
      </c>
      <c r="C58" s="244">
        <v>14</v>
      </c>
      <c r="D58" s="244" t="str">
        <f t="shared" si="0"/>
        <v>sobota</v>
      </c>
      <c r="E58" s="245">
        <v>44261</v>
      </c>
      <c r="F58" s="255">
        <v>0.54166666666666663</v>
      </c>
      <c r="G58" s="250" t="s">
        <v>106</v>
      </c>
      <c r="H58" s="251" t="s">
        <v>495</v>
      </c>
      <c r="I58" s="247" t="s">
        <v>499</v>
      </c>
      <c r="J58" s="254"/>
    </row>
    <row r="59" spans="1:10">
      <c r="A59" s="243" t="s">
        <v>493</v>
      </c>
      <c r="B59" s="244">
        <v>61057</v>
      </c>
      <c r="C59" s="244">
        <v>15</v>
      </c>
      <c r="D59" s="244" t="str">
        <f t="shared" si="0"/>
        <v>sobota</v>
      </c>
      <c r="E59" s="245">
        <v>44268</v>
      </c>
      <c r="F59" s="249"/>
      <c r="G59" s="87" t="s">
        <v>526</v>
      </c>
      <c r="H59" s="90" t="s">
        <v>69</v>
      </c>
      <c r="I59" s="90" t="s">
        <v>63</v>
      </c>
      <c r="J59" s="254"/>
    </row>
    <row r="60" spans="1:10">
      <c r="A60" s="243" t="s">
        <v>493</v>
      </c>
      <c r="B60" s="244">
        <v>61058</v>
      </c>
      <c r="C60" s="244">
        <v>15</v>
      </c>
      <c r="D60" s="244" t="str">
        <f t="shared" si="0"/>
        <v>sobota</v>
      </c>
      <c r="E60" s="245">
        <v>44268</v>
      </c>
      <c r="F60" s="249"/>
      <c r="G60" s="87" t="s">
        <v>526</v>
      </c>
      <c r="H60" s="90" t="s">
        <v>67</v>
      </c>
      <c r="I60" s="90" t="s">
        <v>65</v>
      </c>
      <c r="J60" s="254"/>
    </row>
    <row r="61" spans="1:10">
      <c r="A61" s="243" t="s">
        <v>493</v>
      </c>
      <c r="B61" s="244">
        <v>61059</v>
      </c>
      <c r="C61" s="244">
        <v>15</v>
      </c>
      <c r="D61" s="244" t="str">
        <f t="shared" si="0"/>
        <v>sobota</v>
      </c>
      <c r="E61" s="245">
        <v>44268</v>
      </c>
      <c r="F61" s="249"/>
      <c r="G61" s="87" t="s">
        <v>526</v>
      </c>
      <c r="H61" s="90" t="s">
        <v>64</v>
      </c>
      <c r="I61" s="90" t="s">
        <v>70</v>
      </c>
      <c r="J61" s="254"/>
    </row>
    <row r="62" spans="1:10">
      <c r="A62" s="243" t="s">
        <v>493</v>
      </c>
      <c r="B62" s="244">
        <v>61060</v>
      </c>
      <c r="C62" s="244">
        <v>15</v>
      </c>
      <c r="D62" s="244" t="str">
        <f t="shared" si="0"/>
        <v>sobota</v>
      </c>
      <c r="E62" s="245">
        <v>44268</v>
      </c>
      <c r="F62" s="249"/>
      <c r="G62" s="87" t="s">
        <v>526</v>
      </c>
      <c r="H62" s="90" t="s">
        <v>66</v>
      </c>
      <c r="I62" s="90" t="s">
        <v>68</v>
      </c>
      <c r="J62" s="254"/>
    </row>
    <row r="63" spans="1:10">
      <c r="A63" s="243" t="s">
        <v>493</v>
      </c>
      <c r="B63" s="244">
        <v>61061</v>
      </c>
      <c r="C63" s="244">
        <v>16</v>
      </c>
      <c r="D63" s="244" t="str">
        <f t="shared" si="0"/>
        <v>sobota</v>
      </c>
      <c r="E63" s="245">
        <v>44275</v>
      </c>
      <c r="F63" s="249"/>
      <c r="G63" s="87" t="s">
        <v>526</v>
      </c>
      <c r="H63" s="90" t="s">
        <v>63</v>
      </c>
      <c r="I63" s="90" t="s">
        <v>67</v>
      </c>
      <c r="J63" s="254"/>
    </row>
    <row r="64" spans="1:10">
      <c r="A64" s="243" t="s">
        <v>493</v>
      </c>
      <c r="B64" s="244">
        <v>61062</v>
      </c>
      <c r="C64" s="244">
        <v>16</v>
      </c>
      <c r="D64" s="244" t="str">
        <f t="shared" si="0"/>
        <v>sobota</v>
      </c>
      <c r="E64" s="245">
        <v>44275</v>
      </c>
      <c r="F64" s="249"/>
      <c r="G64" s="87" t="s">
        <v>526</v>
      </c>
      <c r="H64" s="90" t="s">
        <v>65</v>
      </c>
      <c r="I64" s="90" t="s">
        <v>69</v>
      </c>
      <c r="J64" s="254"/>
    </row>
    <row r="65" spans="1:10">
      <c r="A65" s="243" t="s">
        <v>493</v>
      </c>
      <c r="B65" s="244">
        <v>61063</v>
      </c>
      <c r="C65" s="244">
        <v>16</v>
      </c>
      <c r="D65" s="244" t="str">
        <f t="shared" si="0"/>
        <v>sobota</v>
      </c>
      <c r="E65" s="245">
        <v>44275</v>
      </c>
      <c r="F65" s="249"/>
      <c r="G65" s="87" t="s">
        <v>526</v>
      </c>
      <c r="H65" s="90" t="s">
        <v>70</v>
      </c>
      <c r="I65" s="90" t="s">
        <v>66</v>
      </c>
      <c r="J65" s="254"/>
    </row>
    <row r="66" spans="1:10">
      <c r="A66" s="243" t="s">
        <v>493</v>
      </c>
      <c r="B66" s="244">
        <v>61064</v>
      </c>
      <c r="C66" s="244">
        <v>16</v>
      </c>
      <c r="D66" s="244" t="str">
        <f t="shared" si="0"/>
        <v>sobota</v>
      </c>
      <c r="E66" s="245">
        <v>44275</v>
      </c>
      <c r="F66" s="249"/>
      <c r="G66" s="25" t="s">
        <v>526</v>
      </c>
      <c r="H66" s="44" t="s">
        <v>68</v>
      </c>
      <c r="I66" s="44" t="s">
        <v>64</v>
      </c>
      <c r="J66" s="254"/>
    </row>
    <row r="67" spans="1:10">
      <c r="A67" s="243" t="s">
        <v>493</v>
      </c>
      <c r="B67" s="244">
        <v>61065</v>
      </c>
      <c r="C67" s="244">
        <v>17</v>
      </c>
      <c r="D67" s="244" t="str">
        <f t="shared" ref="D67:D101" si="1">TEXT(E67,"DDDD")</f>
        <v>sobota</v>
      </c>
      <c r="E67" s="245">
        <v>44282</v>
      </c>
      <c r="F67" s="249"/>
      <c r="G67" s="25" t="s">
        <v>526</v>
      </c>
      <c r="H67" s="44" t="s">
        <v>65</v>
      </c>
      <c r="I67" s="44" t="s">
        <v>63</v>
      </c>
      <c r="J67" s="254"/>
    </row>
    <row r="68" spans="1:10">
      <c r="A68" s="243" t="s">
        <v>493</v>
      </c>
      <c r="B68" s="244">
        <v>61066</v>
      </c>
      <c r="C68" s="244">
        <v>17</v>
      </c>
      <c r="D68" s="244" t="str">
        <f t="shared" si="1"/>
        <v>sobota</v>
      </c>
      <c r="E68" s="245">
        <v>44282</v>
      </c>
      <c r="F68" s="249"/>
      <c r="G68" s="25" t="s">
        <v>526</v>
      </c>
      <c r="H68" s="44" t="s">
        <v>69</v>
      </c>
      <c r="I68" s="44" t="s">
        <v>67</v>
      </c>
      <c r="J68" s="254"/>
    </row>
    <row r="69" spans="1:10">
      <c r="A69" s="243" t="s">
        <v>493</v>
      </c>
      <c r="B69" s="244">
        <v>61067</v>
      </c>
      <c r="C69" s="244">
        <v>17</v>
      </c>
      <c r="D69" s="244" t="str">
        <f t="shared" si="1"/>
        <v>sobota</v>
      </c>
      <c r="E69" s="245">
        <v>44282</v>
      </c>
      <c r="F69" s="249"/>
      <c r="G69" s="25" t="s">
        <v>526</v>
      </c>
      <c r="H69" s="44" t="s">
        <v>68</v>
      </c>
      <c r="I69" s="44" t="s">
        <v>70</v>
      </c>
      <c r="J69" s="254"/>
    </row>
    <row r="70" spans="1:10">
      <c r="A70" s="243" t="s">
        <v>493</v>
      </c>
      <c r="B70" s="244">
        <v>61068</v>
      </c>
      <c r="C70" s="244">
        <v>17</v>
      </c>
      <c r="D70" s="244" t="str">
        <f t="shared" si="1"/>
        <v>sobota</v>
      </c>
      <c r="E70" s="245">
        <v>44282</v>
      </c>
      <c r="F70" s="249"/>
      <c r="G70" s="25" t="s">
        <v>526</v>
      </c>
      <c r="H70" s="44" t="s">
        <v>64</v>
      </c>
      <c r="I70" s="44" t="s">
        <v>66</v>
      </c>
      <c r="J70" s="254"/>
    </row>
    <row r="71" spans="1:10">
      <c r="A71" s="243" t="s">
        <v>493</v>
      </c>
      <c r="B71" s="244">
        <v>61069</v>
      </c>
      <c r="C71" s="244">
        <v>18</v>
      </c>
      <c r="D71" s="244" t="str">
        <f t="shared" si="1"/>
        <v>sobota</v>
      </c>
      <c r="E71" s="245">
        <v>44289</v>
      </c>
      <c r="F71" s="249"/>
      <c r="G71" s="25" t="s">
        <v>526</v>
      </c>
      <c r="H71" s="44" t="s">
        <v>63</v>
      </c>
      <c r="I71" s="44" t="s">
        <v>69</v>
      </c>
      <c r="J71" s="254"/>
    </row>
    <row r="72" spans="1:10">
      <c r="A72" s="243" t="s">
        <v>493</v>
      </c>
      <c r="B72" s="244">
        <v>61070</v>
      </c>
      <c r="C72" s="244">
        <v>18</v>
      </c>
      <c r="D72" s="244" t="str">
        <f t="shared" si="1"/>
        <v>sobota</v>
      </c>
      <c r="E72" s="245">
        <v>44289</v>
      </c>
      <c r="F72" s="249"/>
      <c r="G72" s="25" t="s">
        <v>526</v>
      </c>
      <c r="H72" s="44" t="s">
        <v>65</v>
      </c>
      <c r="I72" s="44" t="s">
        <v>67</v>
      </c>
      <c r="J72" s="254"/>
    </row>
    <row r="73" spans="1:10">
      <c r="A73" s="243" t="s">
        <v>493</v>
      </c>
      <c r="B73" s="244">
        <v>61071</v>
      </c>
      <c r="C73" s="244">
        <v>18</v>
      </c>
      <c r="D73" s="244" t="str">
        <f t="shared" si="1"/>
        <v>sobota</v>
      </c>
      <c r="E73" s="245">
        <v>44289</v>
      </c>
      <c r="F73" s="249"/>
      <c r="G73" s="25" t="s">
        <v>526</v>
      </c>
      <c r="H73" s="44" t="s">
        <v>70</v>
      </c>
      <c r="I73" s="44" t="s">
        <v>64</v>
      </c>
      <c r="J73" s="254"/>
    </row>
    <row r="74" spans="1:10">
      <c r="A74" s="243" t="s">
        <v>493</v>
      </c>
      <c r="B74" s="244">
        <v>61072</v>
      </c>
      <c r="C74" s="244">
        <v>18</v>
      </c>
      <c r="D74" s="244" t="str">
        <f t="shared" si="1"/>
        <v>sobota</v>
      </c>
      <c r="E74" s="245">
        <v>44289</v>
      </c>
      <c r="F74" s="249"/>
      <c r="G74" s="25" t="s">
        <v>526</v>
      </c>
      <c r="H74" s="44" t="s">
        <v>68</v>
      </c>
      <c r="I74" s="44" t="s">
        <v>66</v>
      </c>
      <c r="J74" s="254"/>
    </row>
    <row r="75" spans="1:10">
      <c r="A75" s="243" t="s">
        <v>493</v>
      </c>
      <c r="B75" s="244">
        <v>61073</v>
      </c>
      <c r="C75" s="244">
        <v>19</v>
      </c>
      <c r="D75" s="244" t="str">
        <f t="shared" si="1"/>
        <v>sobota</v>
      </c>
      <c r="E75" s="245">
        <v>44296</v>
      </c>
      <c r="F75" s="249"/>
      <c r="G75" s="25" t="s">
        <v>526</v>
      </c>
      <c r="H75" s="44" t="s">
        <v>67</v>
      </c>
      <c r="I75" s="44" t="s">
        <v>63</v>
      </c>
      <c r="J75" s="254"/>
    </row>
    <row r="76" spans="1:10">
      <c r="A76" s="243" t="s">
        <v>493</v>
      </c>
      <c r="B76" s="244">
        <v>61074</v>
      </c>
      <c r="C76" s="244">
        <v>19</v>
      </c>
      <c r="D76" s="244" t="str">
        <f t="shared" si="1"/>
        <v>sobota</v>
      </c>
      <c r="E76" s="245">
        <v>44296</v>
      </c>
      <c r="F76" s="249"/>
      <c r="G76" s="25" t="s">
        <v>526</v>
      </c>
      <c r="H76" s="44" t="s">
        <v>69</v>
      </c>
      <c r="I76" s="44" t="s">
        <v>65</v>
      </c>
      <c r="J76" s="254"/>
    </row>
    <row r="77" spans="1:10">
      <c r="A77" s="243" t="s">
        <v>493</v>
      </c>
      <c r="B77" s="244">
        <v>61075</v>
      </c>
      <c r="C77" s="244">
        <v>19</v>
      </c>
      <c r="D77" s="244" t="str">
        <f t="shared" si="1"/>
        <v>sobota</v>
      </c>
      <c r="E77" s="245">
        <v>44296</v>
      </c>
      <c r="F77" s="249"/>
      <c r="G77" s="25" t="s">
        <v>526</v>
      </c>
      <c r="H77" s="44" t="s">
        <v>66</v>
      </c>
      <c r="I77" s="44" t="s">
        <v>70</v>
      </c>
      <c r="J77" s="254"/>
    </row>
    <row r="78" spans="1:10">
      <c r="A78" s="243" t="s">
        <v>493</v>
      </c>
      <c r="B78" s="244">
        <v>61076</v>
      </c>
      <c r="C78" s="244">
        <v>19</v>
      </c>
      <c r="D78" s="244" t="str">
        <f t="shared" si="1"/>
        <v>sobota</v>
      </c>
      <c r="E78" s="245">
        <v>44296</v>
      </c>
      <c r="F78" s="249"/>
      <c r="G78" s="25" t="s">
        <v>526</v>
      </c>
      <c r="H78" s="44" t="s">
        <v>64</v>
      </c>
      <c r="I78" s="44" t="s">
        <v>68</v>
      </c>
      <c r="J78" s="254"/>
    </row>
    <row r="79" spans="1:10">
      <c r="A79" s="243" t="s">
        <v>493</v>
      </c>
      <c r="B79" s="244">
        <v>61077</v>
      </c>
      <c r="C79" s="244">
        <v>20</v>
      </c>
      <c r="D79" s="244" t="str">
        <f t="shared" si="1"/>
        <v>sobota</v>
      </c>
      <c r="E79" s="245">
        <v>44303</v>
      </c>
      <c r="F79" s="249"/>
      <c r="G79" s="25" t="s">
        <v>526</v>
      </c>
      <c r="H79" s="44" t="s">
        <v>63</v>
      </c>
      <c r="I79" s="44" t="s">
        <v>65</v>
      </c>
      <c r="J79" s="254"/>
    </row>
    <row r="80" spans="1:10">
      <c r="A80" s="243" t="s">
        <v>493</v>
      </c>
      <c r="B80" s="244">
        <v>61078</v>
      </c>
      <c r="C80" s="244">
        <v>20</v>
      </c>
      <c r="D80" s="244" t="str">
        <f t="shared" si="1"/>
        <v>sobota</v>
      </c>
      <c r="E80" s="245">
        <v>44303</v>
      </c>
      <c r="F80" s="249"/>
      <c r="G80" s="25" t="s">
        <v>526</v>
      </c>
      <c r="H80" s="44" t="s">
        <v>67</v>
      </c>
      <c r="I80" s="44" t="s">
        <v>69</v>
      </c>
      <c r="J80" s="254"/>
    </row>
    <row r="81" spans="1:10">
      <c r="A81" s="243" t="s">
        <v>493</v>
      </c>
      <c r="B81" s="244">
        <v>61079</v>
      </c>
      <c r="C81" s="244">
        <v>20</v>
      </c>
      <c r="D81" s="244" t="str">
        <f t="shared" si="1"/>
        <v>sobota</v>
      </c>
      <c r="E81" s="245">
        <v>44303</v>
      </c>
      <c r="F81" s="249"/>
      <c r="G81" s="25" t="s">
        <v>526</v>
      </c>
      <c r="H81" s="44" t="s">
        <v>70</v>
      </c>
      <c r="I81" s="44" t="s">
        <v>68</v>
      </c>
      <c r="J81" s="254"/>
    </row>
    <row r="82" spans="1:10" ht="15.75" thickBot="1">
      <c r="A82" s="257" t="s">
        <v>493</v>
      </c>
      <c r="B82" s="258">
        <v>61080</v>
      </c>
      <c r="C82" s="258">
        <v>20</v>
      </c>
      <c r="D82" s="258" t="str">
        <f t="shared" si="1"/>
        <v>sobota</v>
      </c>
      <c r="E82" s="259">
        <v>44303</v>
      </c>
      <c r="F82" s="260"/>
      <c r="G82" s="338" t="s">
        <v>526</v>
      </c>
      <c r="H82" s="44" t="s">
        <v>66</v>
      </c>
      <c r="I82" s="44" t="s">
        <v>64</v>
      </c>
      <c r="J82" s="254"/>
    </row>
    <row r="83" spans="1:10">
      <c r="A83" s="243" t="s">
        <v>493</v>
      </c>
      <c r="B83" s="244">
        <v>61081</v>
      </c>
      <c r="C83" s="244" t="s">
        <v>61</v>
      </c>
      <c r="D83" s="261" t="str">
        <f t="shared" si="1"/>
        <v>sobota</v>
      </c>
      <c r="E83" s="245">
        <v>44310</v>
      </c>
      <c r="F83" s="249"/>
      <c r="G83" s="44" t="s">
        <v>62</v>
      </c>
      <c r="H83" s="44" t="s">
        <v>527</v>
      </c>
      <c r="I83" s="44" t="s">
        <v>528</v>
      </c>
    </row>
    <row r="84" spans="1:10">
      <c r="A84" s="243" t="s">
        <v>493</v>
      </c>
      <c r="B84" s="244">
        <v>61082</v>
      </c>
      <c r="C84" s="244" t="s">
        <v>61</v>
      </c>
      <c r="D84" s="261" t="str">
        <f t="shared" si="1"/>
        <v>sobota</v>
      </c>
      <c r="E84" s="245">
        <v>44310</v>
      </c>
      <c r="F84" s="249"/>
      <c r="G84" s="44" t="s">
        <v>62</v>
      </c>
      <c r="H84" s="44" t="s">
        <v>529</v>
      </c>
      <c r="I84" s="44" t="s">
        <v>530</v>
      </c>
    </row>
    <row r="85" spans="1:10">
      <c r="A85" s="243" t="s">
        <v>493</v>
      </c>
      <c r="B85" s="244">
        <v>61083</v>
      </c>
      <c r="C85" s="244" t="s">
        <v>71</v>
      </c>
      <c r="D85" s="261" t="str">
        <f t="shared" si="1"/>
        <v>neděle</v>
      </c>
      <c r="E85" s="245">
        <v>44311</v>
      </c>
      <c r="F85" s="249"/>
      <c r="G85" s="44" t="s">
        <v>62</v>
      </c>
      <c r="H85" s="44" t="s">
        <v>528</v>
      </c>
      <c r="I85" s="44" t="s">
        <v>527</v>
      </c>
    </row>
    <row r="86" spans="1:10">
      <c r="A86" s="243" t="s">
        <v>493</v>
      </c>
      <c r="B86" s="244">
        <v>61084</v>
      </c>
      <c r="C86" s="244" t="s">
        <v>71</v>
      </c>
      <c r="D86" s="261" t="str">
        <f t="shared" si="1"/>
        <v>neděle</v>
      </c>
      <c r="E86" s="245">
        <v>44311</v>
      </c>
      <c r="F86" s="249"/>
      <c r="G86" s="44" t="s">
        <v>62</v>
      </c>
      <c r="H86" s="44" t="s">
        <v>530</v>
      </c>
      <c r="I86" s="44" t="s">
        <v>529</v>
      </c>
    </row>
    <row r="87" spans="1:10">
      <c r="A87" s="243" t="s">
        <v>493</v>
      </c>
      <c r="B87" s="244">
        <v>61085</v>
      </c>
      <c r="C87" s="244" t="s">
        <v>75</v>
      </c>
      <c r="D87" s="261" t="str">
        <f t="shared" si="1"/>
        <v>sobota</v>
      </c>
      <c r="E87" s="245">
        <v>44317</v>
      </c>
      <c r="F87" s="247"/>
      <c r="G87" s="44" t="s">
        <v>62</v>
      </c>
      <c r="H87" s="44" t="s">
        <v>531</v>
      </c>
      <c r="I87" s="44" t="s">
        <v>532</v>
      </c>
    </row>
    <row r="88" spans="1:10">
      <c r="A88" s="243" t="s">
        <v>493</v>
      </c>
      <c r="B88" s="244">
        <v>61086</v>
      </c>
      <c r="C88" s="244" t="s">
        <v>75</v>
      </c>
      <c r="D88" s="261" t="str">
        <f t="shared" si="1"/>
        <v>sobota</v>
      </c>
      <c r="E88" s="245">
        <v>44317</v>
      </c>
      <c r="F88" s="247"/>
      <c r="G88" s="44" t="s">
        <v>62</v>
      </c>
      <c r="H88" s="44" t="s">
        <v>533</v>
      </c>
      <c r="I88" s="44" t="s">
        <v>534</v>
      </c>
    </row>
    <row r="89" spans="1:10">
      <c r="A89" s="243" t="s">
        <v>493</v>
      </c>
      <c r="B89" s="244">
        <v>61087</v>
      </c>
      <c r="C89" s="244" t="s">
        <v>78</v>
      </c>
      <c r="D89" s="261" t="str">
        <f t="shared" si="1"/>
        <v>neděle</v>
      </c>
      <c r="E89" s="245">
        <v>44318</v>
      </c>
      <c r="F89" s="247"/>
      <c r="G89" s="44" t="s">
        <v>62</v>
      </c>
      <c r="H89" s="44" t="s">
        <v>531</v>
      </c>
      <c r="I89" s="44" t="s">
        <v>532</v>
      </c>
    </row>
    <row r="90" spans="1:10">
      <c r="A90" s="243" t="s">
        <v>493</v>
      </c>
      <c r="B90" s="244">
        <v>61088</v>
      </c>
      <c r="C90" s="261" t="s">
        <v>78</v>
      </c>
      <c r="D90" s="261" t="str">
        <f t="shared" si="1"/>
        <v>neděle</v>
      </c>
      <c r="E90" s="245">
        <v>44318</v>
      </c>
      <c r="F90" s="247"/>
      <c r="G90" s="44" t="s">
        <v>62</v>
      </c>
      <c r="H90" s="44" t="s">
        <v>533</v>
      </c>
      <c r="I90" s="44" t="s">
        <v>534</v>
      </c>
    </row>
    <row r="91" spans="1:10">
      <c r="A91" s="243" t="s">
        <v>493</v>
      </c>
      <c r="B91" s="244">
        <v>61089</v>
      </c>
      <c r="C91" s="261" t="s">
        <v>79</v>
      </c>
      <c r="D91" s="261" t="str">
        <f t="shared" si="1"/>
        <v>sobota</v>
      </c>
      <c r="E91" s="245">
        <v>44324</v>
      </c>
      <c r="F91" s="247"/>
      <c r="G91" s="44" t="s">
        <v>62</v>
      </c>
      <c r="H91" s="44" t="s">
        <v>532</v>
      </c>
      <c r="I91" s="44" t="s">
        <v>531</v>
      </c>
    </row>
    <row r="92" spans="1:10">
      <c r="A92" s="243" t="s">
        <v>493</v>
      </c>
      <c r="B92" s="244">
        <v>61090</v>
      </c>
      <c r="C92" s="261" t="s">
        <v>79</v>
      </c>
      <c r="D92" s="261" t="str">
        <f t="shared" si="1"/>
        <v>sobota</v>
      </c>
      <c r="E92" s="245">
        <v>44324</v>
      </c>
      <c r="F92" s="247"/>
      <c r="G92" s="44" t="s">
        <v>62</v>
      </c>
      <c r="H92" s="44" t="s">
        <v>534</v>
      </c>
      <c r="I92" s="44" t="s">
        <v>533</v>
      </c>
    </row>
    <row r="93" spans="1:10">
      <c r="A93" s="243" t="s">
        <v>493</v>
      </c>
      <c r="B93" s="244">
        <v>61091</v>
      </c>
      <c r="C93" s="261" t="s">
        <v>80</v>
      </c>
      <c r="D93" s="261" t="str">
        <f t="shared" si="1"/>
        <v>neděle</v>
      </c>
      <c r="E93" s="245">
        <v>44325</v>
      </c>
      <c r="F93" s="247"/>
      <c r="G93" s="44" t="s">
        <v>62</v>
      </c>
      <c r="H93" s="44" t="s">
        <v>532</v>
      </c>
      <c r="I93" s="44" t="s">
        <v>531</v>
      </c>
    </row>
    <row r="94" spans="1:10">
      <c r="A94" s="243" t="s">
        <v>493</v>
      </c>
      <c r="B94" s="244">
        <v>61092</v>
      </c>
      <c r="C94" s="261" t="s">
        <v>80</v>
      </c>
      <c r="D94" s="261" t="str">
        <f t="shared" si="1"/>
        <v>neděle</v>
      </c>
      <c r="E94" s="245">
        <v>44325</v>
      </c>
      <c r="F94" s="247"/>
      <c r="G94" s="44" t="s">
        <v>62</v>
      </c>
      <c r="H94" s="44" t="s">
        <v>534</v>
      </c>
      <c r="I94" s="44" t="s">
        <v>533</v>
      </c>
    </row>
    <row r="95" spans="1:10">
      <c r="A95" s="243" t="s">
        <v>493</v>
      </c>
      <c r="B95" s="244">
        <v>61093</v>
      </c>
      <c r="C95" s="261" t="s">
        <v>81</v>
      </c>
      <c r="D95" s="261" t="str">
        <f t="shared" si="1"/>
        <v>sobota</v>
      </c>
      <c r="E95" s="245">
        <v>44331</v>
      </c>
      <c r="F95" s="247"/>
      <c r="G95" s="44" t="s">
        <v>62</v>
      </c>
      <c r="H95" s="44" t="s">
        <v>531</v>
      </c>
      <c r="I95" s="44" t="s">
        <v>532</v>
      </c>
    </row>
    <row r="96" spans="1:10">
      <c r="A96" s="243" t="s">
        <v>493</v>
      </c>
      <c r="B96" s="244">
        <v>61094</v>
      </c>
      <c r="C96" s="261" t="s">
        <v>81</v>
      </c>
      <c r="D96" s="261" t="str">
        <f t="shared" si="1"/>
        <v>sobota</v>
      </c>
      <c r="E96" s="245">
        <v>44331</v>
      </c>
      <c r="F96" s="247"/>
      <c r="G96" s="44" t="s">
        <v>62</v>
      </c>
      <c r="H96" s="44" t="s">
        <v>533</v>
      </c>
      <c r="I96" s="44" t="s">
        <v>534</v>
      </c>
    </row>
    <row r="97" spans="1:9">
      <c r="A97" s="243" t="s">
        <v>493</v>
      </c>
      <c r="B97" s="244">
        <v>61095</v>
      </c>
      <c r="C97" s="261" t="s">
        <v>82</v>
      </c>
      <c r="D97" s="261" t="str">
        <f t="shared" si="1"/>
        <v>sobota</v>
      </c>
      <c r="E97" s="245">
        <v>44338</v>
      </c>
      <c r="F97" s="247"/>
      <c r="G97" s="44" t="s">
        <v>62</v>
      </c>
      <c r="H97" s="44" t="s">
        <v>535</v>
      </c>
      <c r="I97" s="44" t="s">
        <v>536</v>
      </c>
    </row>
    <row r="98" spans="1:9">
      <c r="A98" s="243" t="s">
        <v>493</v>
      </c>
      <c r="B98" s="244">
        <v>61096</v>
      </c>
      <c r="C98" s="261" t="s">
        <v>85</v>
      </c>
      <c r="D98" s="261" t="str">
        <f t="shared" si="1"/>
        <v>neděle</v>
      </c>
      <c r="E98" s="245">
        <v>44339</v>
      </c>
      <c r="F98" s="247"/>
      <c r="G98" s="44" t="s">
        <v>62</v>
      </c>
      <c r="H98" s="44" t="s">
        <v>535</v>
      </c>
      <c r="I98" s="44" t="s">
        <v>536</v>
      </c>
    </row>
    <row r="99" spans="1:9">
      <c r="A99" s="243" t="s">
        <v>493</v>
      </c>
      <c r="B99" s="244">
        <v>61097</v>
      </c>
      <c r="C99" s="261" t="s">
        <v>86</v>
      </c>
      <c r="D99" s="261" t="str">
        <f t="shared" si="1"/>
        <v>sobota</v>
      </c>
      <c r="E99" s="245">
        <v>44345</v>
      </c>
      <c r="F99" s="247"/>
      <c r="G99" s="44" t="s">
        <v>62</v>
      </c>
      <c r="H99" s="44" t="s">
        <v>536</v>
      </c>
      <c r="I99" s="44" t="s">
        <v>535</v>
      </c>
    </row>
    <row r="100" spans="1:9">
      <c r="A100" s="243" t="s">
        <v>493</v>
      </c>
      <c r="B100" s="244">
        <v>61098</v>
      </c>
      <c r="C100" s="261" t="s">
        <v>87</v>
      </c>
      <c r="D100" s="261" t="str">
        <f t="shared" si="1"/>
        <v>neděle</v>
      </c>
      <c r="E100" s="245">
        <v>44346</v>
      </c>
      <c r="F100" s="247"/>
      <c r="G100" s="44" t="s">
        <v>62</v>
      </c>
      <c r="H100" s="44" t="s">
        <v>536</v>
      </c>
      <c r="I100" s="44" t="s">
        <v>535</v>
      </c>
    </row>
    <row r="101" spans="1:9">
      <c r="A101" s="243" t="s">
        <v>493</v>
      </c>
      <c r="B101" s="244">
        <v>61099</v>
      </c>
      <c r="C101" s="261" t="s">
        <v>88</v>
      </c>
      <c r="D101" s="261" t="str">
        <f t="shared" si="1"/>
        <v>sobota</v>
      </c>
      <c r="E101" s="245">
        <v>44352</v>
      </c>
      <c r="F101" s="247"/>
      <c r="G101" s="44" t="s">
        <v>62</v>
      </c>
      <c r="H101" s="44" t="s">
        <v>535</v>
      </c>
      <c r="I101" s="44" t="s">
        <v>536</v>
      </c>
    </row>
    <row r="102" spans="1:9">
      <c r="C102" s="262"/>
      <c r="D102" s="261"/>
      <c r="E102" s="263"/>
    </row>
    <row r="103" spans="1:9">
      <c r="A103" s="243" t="s">
        <v>493</v>
      </c>
      <c r="B103" s="261"/>
      <c r="C103" s="261" t="s">
        <v>502</v>
      </c>
      <c r="D103" s="261" t="str">
        <f t="shared" ref="D103:D105" si="2">TEXT(E103,"DDDD")</f>
        <v>pátek</v>
      </c>
      <c r="E103" s="264">
        <v>43637</v>
      </c>
      <c r="H103" s="44"/>
      <c r="I103" s="44"/>
    </row>
    <row r="104" spans="1:9">
      <c r="A104" s="243" t="s">
        <v>493</v>
      </c>
      <c r="B104" s="261"/>
      <c r="C104" s="261" t="s">
        <v>502</v>
      </c>
      <c r="D104" s="261" t="str">
        <f t="shared" si="2"/>
        <v>sobota</v>
      </c>
      <c r="E104" s="264">
        <v>43638</v>
      </c>
    </row>
    <row r="105" spans="1:9">
      <c r="A105" s="243" t="s">
        <v>493</v>
      </c>
      <c r="B105" s="261"/>
      <c r="C105" s="261" t="s">
        <v>502</v>
      </c>
      <c r="D105" s="261" t="str">
        <f t="shared" si="2"/>
        <v>neděle</v>
      </c>
      <c r="E105" s="264">
        <v>43639</v>
      </c>
      <c r="H105" s="44"/>
      <c r="I105" s="44"/>
    </row>
    <row r="107" spans="1:9">
      <c r="H107" s="44"/>
      <c r="I107" s="44"/>
    </row>
    <row r="109" spans="1:9">
      <c r="H109" s="44"/>
      <c r="I109" s="44"/>
    </row>
  </sheetData>
  <mergeCells count="1">
    <mergeCell ref="A1:I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115"/>
  <sheetViews>
    <sheetView workbookViewId="0">
      <selection activeCell="K1" sqref="K1:L1048576"/>
    </sheetView>
  </sheetViews>
  <sheetFormatPr defaultRowHeight="15"/>
  <cols>
    <col min="3" max="3" width="5" style="261" customWidth="1"/>
    <col min="4" max="4" width="7.5703125" style="261" customWidth="1"/>
    <col min="5" max="5" width="9.28515625" style="264" customWidth="1"/>
    <col min="6" max="6" width="9.140625" style="281"/>
    <col min="7" max="7" width="18.85546875" style="252" bestFit="1" customWidth="1"/>
    <col min="8" max="9" width="26.140625" bestFit="1" customWidth="1"/>
    <col min="10" max="10" width="6.28515625" customWidth="1"/>
  </cols>
  <sheetData>
    <row r="1" spans="1:10" ht="25.5">
      <c r="A1" s="394" t="s">
        <v>542</v>
      </c>
      <c r="B1" s="394"/>
      <c r="C1" s="394"/>
      <c r="D1" s="394"/>
      <c r="E1" s="394"/>
      <c r="F1" s="394"/>
      <c r="G1" s="394"/>
      <c r="H1" s="394"/>
      <c r="I1" s="394"/>
      <c r="J1" s="136"/>
    </row>
    <row r="2" spans="1:10" ht="22.5">
      <c r="A2" s="265"/>
      <c r="B2" s="265"/>
      <c r="C2" s="265"/>
      <c r="D2" s="265"/>
      <c r="E2" s="265"/>
      <c r="F2" s="266"/>
      <c r="G2" s="267"/>
      <c r="H2" s="265"/>
      <c r="I2" s="265"/>
      <c r="J2" s="136"/>
    </row>
    <row r="3" spans="1:10">
      <c r="A3" s="35" t="s">
        <v>0</v>
      </c>
      <c r="B3" s="35" t="s">
        <v>1</v>
      </c>
      <c r="C3" s="35" t="s">
        <v>2</v>
      </c>
      <c r="D3" s="35" t="s">
        <v>3</v>
      </c>
      <c r="E3" s="36" t="s">
        <v>4</v>
      </c>
      <c r="F3" s="268" t="s">
        <v>5</v>
      </c>
      <c r="G3" s="240" t="s">
        <v>6</v>
      </c>
      <c r="H3" s="35" t="s">
        <v>7</v>
      </c>
      <c r="I3" s="35" t="s">
        <v>8</v>
      </c>
      <c r="J3" s="269" t="s">
        <v>9</v>
      </c>
    </row>
    <row r="5" spans="1:10">
      <c r="A5" s="270" t="s">
        <v>543</v>
      </c>
      <c r="B5" s="271">
        <v>62001</v>
      </c>
      <c r="C5" s="244">
        <v>1</v>
      </c>
      <c r="D5" s="261" t="str">
        <f t="shared" ref="D5:D68" si="0">TEXT(E5,"DDDD")</f>
        <v>neděle</v>
      </c>
      <c r="E5" s="245">
        <v>44080</v>
      </c>
      <c r="F5" s="255">
        <v>0.70833333333333337</v>
      </c>
      <c r="G5" s="92" t="s">
        <v>163</v>
      </c>
      <c r="H5" s="247" t="s">
        <v>505</v>
      </c>
      <c r="I5" s="247" t="s">
        <v>509</v>
      </c>
      <c r="J5" s="254"/>
    </row>
    <row r="6" spans="1:10">
      <c r="A6" s="270" t="s">
        <v>543</v>
      </c>
      <c r="B6" s="271">
        <v>62002</v>
      </c>
      <c r="C6" s="244">
        <v>1</v>
      </c>
      <c r="D6" s="261" t="str">
        <f t="shared" si="0"/>
        <v>neděle</v>
      </c>
      <c r="E6" s="245">
        <v>44080</v>
      </c>
      <c r="F6" s="255">
        <v>0.58333333333333337</v>
      </c>
      <c r="G6" s="253" t="s">
        <v>511</v>
      </c>
      <c r="H6" s="247" t="s">
        <v>504</v>
      </c>
      <c r="I6" s="247" t="s">
        <v>510</v>
      </c>
    </row>
    <row r="7" spans="1:10">
      <c r="A7" s="270" t="s">
        <v>543</v>
      </c>
      <c r="B7" s="271">
        <v>62003</v>
      </c>
      <c r="C7" s="244">
        <v>1</v>
      </c>
      <c r="D7" s="261" t="str">
        <f t="shared" si="0"/>
        <v>neděle</v>
      </c>
      <c r="E7" s="245">
        <v>44080</v>
      </c>
      <c r="F7" s="255">
        <v>0.70833333333333337</v>
      </c>
      <c r="G7" s="256" t="s">
        <v>106</v>
      </c>
      <c r="H7" s="251" t="s">
        <v>506</v>
      </c>
      <c r="I7" s="247" t="s">
        <v>508</v>
      </c>
    </row>
    <row r="8" spans="1:10">
      <c r="A8" s="270" t="s">
        <v>543</v>
      </c>
      <c r="B8" s="271">
        <v>62004</v>
      </c>
      <c r="C8" s="244">
        <v>1</v>
      </c>
      <c r="D8" s="261" t="str">
        <f t="shared" si="0"/>
        <v>neděle</v>
      </c>
      <c r="E8" s="245">
        <v>44080</v>
      </c>
      <c r="F8" s="255">
        <v>0.70833333333333337</v>
      </c>
      <c r="G8" s="273" t="s">
        <v>213</v>
      </c>
      <c r="H8" s="272" t="s">
        <v>203</v>
      </c>
      <c r="I8" s="247" t="s">
        <v>507</v>
      </c>
    </row>
    <row r="9" spans="1:10">
      <c r="A9" s="270" t="s">
        <v>543</v>
      </c>
      <c r="B9" s="271">
        <v>62005</v>
      </c>
      <c r="C9" s="244">
        <v>2</v>
      </c>
      <c r="D9" s="261" t="str">
        <f t="shared" si="0"/>
        <v>neděle</v>
      </c>
      <c r="E9" s="245">
        <v>44087</v>
      </c>
      <c r="F9" s="255">
        <v>0.4375</v>
      </c>
      <c r="G9" s="253" t="s">
        <v>512</v>
      </c>
      <c r="H9" s="247" t="s">
        <v>508</v>
      </c>
      <c r="I9" s="272" t="s">
        <v>203</v>
      </c>
    </row>
    <row r="10" spans="1:10">
      <c r="A10" s="270" t="s">
        <v>543</v>
      </c>
      <c r="B10" s="271">
        <v>62006</v>
      </c>
      <c r="C10" s="244">
        <v>2</v>
      </c>
      <c r="D10" s="261" t="str">
        <f t="shared" si="0"/>
        <v>neděle</v>
      </c>
      <c r="E10" s="245">
        <v>44087</v>
      </c>
      <c r="F10" s="255">
        <v>0.60416666666666663</v>
      </c>
      <c r="G10" s="92" t="s">
        <v>211</v>
      </c>
      <c r="H10" s="247" t="s">
        <v>510</v>
      </c>
      <c r="I10" s="251" t="s">
        <v>506</v>
      </c>
    </row>
    <row r="11" spans="1:10">
      <c r="A11" s="270" t="s">
        <v>543</v>
      </c>
      <c r="B11" s="271">
        <v>62007</v>
      </c>
      <c r="C11" s="244">
        <v>2</v>
      </c>
      <c r="D11" s="261" t="str">
        <f t="shared" si="0"/>
        <v>neděle</v>
      </c>
      <c r="E11" s="245">
        <v>44087</v>
      </c>
      <c r="F11" s="255">
        <v>0.70833333333333337</v>
      </c>
      <c r="G11" s="92" t="s">
        <v>211</v>
      </c>
      <c r="H11" s="247" t="s">
        <v>509</v>
      </c>
      <c r="I11" s="247" t="s">
        <v>504</v>
      </c>
    </row>
    <row r="12" spans="1:10">
      <c r="A12" s="270" t="s">
        <v>543</v>
      </c>
      <c r="B12" s="271">
        <v>62008</v>
      </c>
      <c r="C12" s="244">
        <v>2</v>
      </c>
      <c r="D12" s="261" t="str">
        <f t="shared" si="0"/>
        <v>neděle</v>
      </c>
      <c r="E12" s="245">
        <v>44087</v>
      </c>
      <c r="F12" s="255">
        <v>0.54166666666666663</v>
      </c>
      <c r="G12" s="273" t="s">
        <v>340</v>
      </c>
      <c r="H12" s="247" t="s">
        <v>503</v>
      </c>
      <c r="I12" s="247" t="s">
        <v>505</v>
      </c>
    </row>
    <row r="13" spans="1:10">
      <c r="A13" s="270" t="s">
        <v>543</v>
      </c>
      <c r="B13" s="271">
        <v>62009</v>
      </c>
      <c r="C13" s="244">
        <v>3</v>
      </c>
      <c r="D13" s="261" t="str">
        <f t="shared" si="0"/>
        <v>neděle</v>
      </c>
      <c r="E13" s="245">
        <v>44094</v>
      </c>
      <c r="F13" s="255">
        <v>0.58333333333333337</v>
      </c>
      <c r="G13" s="253" t="s">
        <v>511</v>
      </c>
      <c r="H13" s="247" t="s">
        <v>504</v>
      </c>
      <c r="I13" s="247" t="s">
        <v>503</v>
      </c>
    </row>
    <row r="14" spans="1:10">
      <c r="A14" s="270" t="s">
        <v>543</v>
      </c>
      <c r="B14" s="271">
        <v>62010</v>
      </c>
      <c r="C14" s="244">
        <v>3</v>
      </c>
      <c r="D14" s="261" t="str">
        <f t="shared" si="0"/>
        <v>neděle</v>
      </c>
      <c r="E14" s="245">
        <v>44094</v>
      </c>
      <c r="F14" s="255">
        <v>0.70833333333333337</v>
      </c>
      <c r="G14" s="256" t="s">
        <v>106</v>
      </c>
      <c r="H14" s="251" t="s">
        <v>506</v>
      </c>
      <c r="I14" s="247" t="s">
        <v>509</v>
      </c>
    </row>
    <row r="15" spans="1:10">
      <c r="A15" s="270" t="s">
        <v>543</v>
      </c>
      <c r="B15" s="271">
        <v>62011</v>
      </c>
      <c r="C15" s="244">
        <v>3</v>
      </c>
      <c r="D15" s="261" t="str">
        <f t="shared" si="0"/>
        <v>neděle</v>
      </c>
      <c r="E15" s="245">
        <v>44094</v>
      </c>
      <c r="F15" s="255">
        <v>0.70833333333333337</v>
      </c>
      <c r="G15" s="273" t="s">
        <v>213</v>
      </c>
      <c r="H15" s="272" t="s">
        <v>203</v>
      </c>
      <c r="I15" s="247" t="s">
        <v>510</v>
      </c>
    </row>
    <row r="16" spans="1:10">
      <c r="A16" s="270" t="s">
        <v>543</v>
      </c>
      <c r="B16" s="271">
        <v>62012</v>
      </c>
      <c r="C16" s="244">
        <v>3</v>
      </c>
      <c r="D16" s="261" t="str">
        <f t="shared" si="0"/>
        <v>neděle</v>
      </c>
      <c r="E16" s="245">
        <v>44094</v>
      </c>
      <c r="F16" s="255">
        <v>0.4375</v>
      </c>
      <c r="G16" s="253" t="s">
        <v>512</v>
      </c>
      <c r="H16" s="247" t="s">
        <v>508</v>
      </c>
      <c r="I16" s="247" t="s">
        <v>507</v>
      </c>
    </row>
    <row r="17" spans="1:10">
      <c r="A17" s="270" t="s">
        <v>543</v>
      </c>
      <c r="B17" s="271">
        <v>62013</v>
      </c>
      <c r="C17" s="244">
        <v>4</v>
      </c>
      <c r="D17" s="261" t="str">
        <f t="shared" si="0"/>
        <v>neděle</v>
      </c>
      <c r="E17" s="245">
        <v>44101</v>
      </c>
      <c r="F17" s="373">
        <v>0.47916666666666669</v>
      </c>
      <c r="G17" s="92" t="s">
        <v>211</v>
      </c>
      <c r="H17" s="247" t="s">
        <v>510</v>
      </c>
      <c r="I17" s="247" t="s">
        <v>507</v>
      </c>
    </row>
    <row r="18" spans="1:10">
      <c r="A18" s="270" t="s">
        <v>543</v>
      </c>
      <c r="B18" s="271">
        <v>62014</v>
      </c>
      <c r="C18" s="244">
        <v>4</v>
      </c>
      <c r="D18" s="261" t="str">
        <f t="shared" si="0"/>
        <v>neděle</v>
      </c>
      <c r="E18" s="245">
        <v>44101</v>
      </c>
      <c r="F18" s="255">
        <v>0.70833333333333337</v>
      </c>
      <c r="G18" s="92" t="s">
        <v>211</v>
      </c>
      <c r="H18" s="247" t="s">
        <v>509</v>
      </c>
      <c r="I18" s="272" t="s">
        <v>203</v>
      </c>
    </row>
    <row r="19" spans="1:10">
      <c r="A19" s="270" t="s">
        <v>543</v>
      </c>
      <c r="B19" s="271">
        <v>62015</v>
      </c>
      <c r="C19" s="244">
        <v>4</v>
      </c>
      <c r="D19" s="261" t="str">
        <f t="shared" si="0"/>
        <v>neděle</v>
      </c>
      <c r="E19" s="245">
        <v>44101</v>
      </c>
      <c r="F19" s="255">
        <v>0.54166666666666663</v>
      </c>
      <c r="G19" s="273" t="s">
        <v>340</v>
      </c>
      <c r="H19" s="247" t="s">
        <v>503</v>
      </c>
      <c r="I19" s="251" t="s">
        <v>506</v>
      </c>
    </row>
    <row r="20" spans="1:10">
      <c r="A20" s="270" t="s">
        <v>543</v>
      </c>
      <c r="B20" s="271">
        <v>62016</v>
      </c>
      <c r="C20" s="244">
        <v>4</v>
      </c>
      <c r="D20" s="261" t="str">
        <f t="shared" si="0"/>
        <v>neděle</v>
      </c>
      <c r="E20" s="245">
        <v>44101</v>
      </c>
      <c r="F20" s="255">
        <v>0.70833333333333337</v>
      </c>
      <c r="G20" s="92" t="s">
        <v>163</v>
      </c>
      <c r="H20" s="247" t="s">
        <v>505</v>
      </c>
      <c r="I20" s="247" t="s">
        <v>504</v>
      </c>
    </row>
    <row r="21" spans="1:10">
      <c r="A21" s="270" t="s">
        <v>543</v>
      </c>
      <c r="B21" s="271">
        <v>62017</v>
      </c>
      <c r="C21" s="244">
        <v>5</v>
      </c>
      <c r="D21" s="261" t="str">
        <f t="shared" si="0"/>
        <v>neděle</v>
      </c>
      <c r="E21" s="245">
        <v>44108</v>
      </c>
      <c r="F21" s="255">
        <v>0.70833333333333337</v>
      </c>
      <c r="G21" s="256" t="s">
        <v>106</v>
      </c>
      <c r="H21" s="251" t="s">
        <v>506</v>
      </c>
      <c r="I21" s="247" t="s">
        <v>505</v>
      </c>
    </row>
    <row r="22" spans="1:10">
      <c r="A22" s="270" t="s">
        <v>543</v>
      </c>
      <c r="B22" s="271">
        <v>62018</v>
      </c>
      <c r="C22" s="244">
        <v>5</v>
      </c>
      <c r="D22" s="261" t="str">
        <f t="shared" si="0"/>
        <v>neděle</v>
      </c>
      <c r="E22" s="245">
        <v>44108</v>
      </c>
      <c r="F22" s="255">
        <v>0.70833333333333337</v>
      </c>
      <c r="G22" s="273" t="s">
        <v>213</v>
      </c>
      <c r="H22" s="272" t="s">
        <v>203</v>
      </c>
      <c r="I22" s="247" t="s">
        <v>503</v>
      </c>
      <c r="J22" s="254"/>
    </row>
    <row r="23" spans="1:10">
      <c r="A23" s="270" t="s">
        <v>543</v>
      </c>
      <c r="B23" s="271">
        <v>62019</v>
      </c>
      <c r="C23" s="244">
        <v>5</v>
      </c>
      <c r="D23" s="261" t="str">
        <f t="shared" si="0"/>
        <v>neděle</v>
      </c>
      <c r="E23" s="245">
        <v>44108</v>
      </c>
      <c r="F23" s="255">
        <v>0.66666666666666663</v>
      </c>
      <c r="G23" s="256" t="s">
        <v>160</v>
      </c>
      <c r="H23" s="247" t="s">
        <v>507</v>
      </c>
      <c r="I23" s="247" t="s">
        <v>509</v>
      </c>
      <c r="J23" s="337"/>
    </row>
    <row r="24" spans="1:10">
      <c r="A24" s="270" t="s">
        <v>543</v>
      </c>
      <c r="B24" s="271">
        <v>62020</v>
      </c>
      <c r="C24" s="244">
        <v>5</v>
      </c>
      <c r="D24" s="261" t="str">
        <f t="shared" si="0"/>
        <v>neděle</v>
      </c>
      <c r="E24" s="245">
        <v>44108</v>
      </c>
      <c r="F24" s="255">
        <v>0.4375</v>
      </c>
      <c r="G24" s="253" t="s">
        <v>512</v>
      </c>
      <c r="H24" s="247" t="s">
        <v>508</v>
      </c>
      <c r="I24" s="247" t="s">
        <v>510</v>
      </c>
      <c r="J24" s="337"/>
    </row>
    <row r="25" spans="1:10">
      <c r="A25" s="270" t="s">
        <v>543</v>
      </c>
      <c r="B25" s="271">
        <v>62021</v>
      </c>
      <c r="C25" s="244">
        <v>6</v>
      </c>
      <c r="D25" s="261" t="str">
        <f t="shared" si="0"/>
        <v>neděle</v>
      </c>
      <c r="E25" s="245">
        <v>44115</v>
      </c>
      <c r="F25" s="255">
        <v>0.70833333333333337</v>
      </c>
      <c r="G25" s="92" t="s">
        <v>211</v>
      </c>
      <c r="H25" s="247" t="s">
        <v>509</v>
      </c>
      <c r="I25" s="247" t="s">
        <v>508</v>
      </c>
    </row>
    <row r="26" spans="1:10">
      <c r="A26" s="270" t="s">
        <v>543</v>
      </c>
      <c r="B26" s="271">
        <v>62022</v>
      </c>
      <c r="C26" s="244">
        <v>6</v>
      </c>
      <c r="D26" s="261" t="str">
        <f t="shared" si="0"/>
        <v>neděle</v>
      </c>
      <c r="E26" s="245">
        <v>44115</v>
      </c>
      <c r="F26" s="255">
        <v>0.54166666666666663</v>
      </c>
      <c r="G26" s="273" t="s">
        <v>340</v>
      </c>
      <c r="H26" s="247" t="s">
        <v>503</v>
      </c>
      <c r="I26" s="247" t="s">
        <v>507</v>
      </c>
      <c r="J26" s="337"/>
    </row>
    <row r="27" spans="1:10">
      <c r="A27" s="270" t="s">
        <v>543</v>
      </c>
      <c r="B27" s="271">
        <v>62023</v>
      </c>
      <c r="C27" s="244">
        <v>6</v>
      </c>
      <c r="D27" s="261" t="str">
        <f t="shared" si="0"/>
        <v>neděle</v>
      </c>
      <c r="E27" s="245">
        <v>44115</v>
      </c>
      <c r="F27" s="255">
        <v>0.70833333333333337</v>
      </c>
      <c r="G27" s="92" t="s">
        <v>163</v>
      </c>
      <c r="H27" s="247" t="s">
        <v>505</v>
      </c>
      <c r="I27" s="272" t="s">
        <v>203</v>
      </c>
      <c r="J27" s="337"/>
    </row>
    <row r="28" spans="1:10">
      <c r="A28" s="270" t="s">
        <v>543</v>
      </c>
      <c r="B28" s="271">
        <v>62024</v>
      </c>
      <c r="C28" s="244">
        <v>6</v>
      </c>
      <c r="D28" s="261" t="str">
        <f t="shared" si="0"/>
        <v>neděle</v>
      </c>
      <c r="E28" s="245">
        <v>44115</v>
      </c>
      <c r="F28" s="255">
        <v>0.58333333333333337</v>
      </c>
      <c r="G28" s="253" t="s">
        <v>511</v>
      </c>
      <c r="H28" s="247" t="s">
        <v>504</v>
      </c>
      <c r="I28" s="251" t="s">
        <v>506</v>
      </c>
      <c r="J28" s="337"/>
    </row>
    <row r="29" spans="1:10">
      <c r="A29" s="270" t="s">
        <v>543</v>
      </c>
      <c r="B29" s="271">
        <v>62025</v>
      </c>
      <c r="C29" s="244">
        <v>7</v>
      </c>
      <c r="D29" s="261" t="str">
        <f t="shared" si="0"/>
        <v>neděle</v>
      </c>
      <c r="E29" s="245">
        <v>44122</v>
      </c>
      <c r="F29" s="255">
        <v>0.70833333333333337</v>
      </c>
      <c r="G29" s="273" t="s">
        <v>213</v>
      </c>
      <c r="H29" s="272" t="s">
        <v>203</v>
      </c>
      <c r="I29" s="247" t="s">
        <v>504</v>
      </c>
      <c r="J29" s="337"/>
    </row>
    <row r="30" spans="1:10">
      <c r="A30" s="270" t="s">
        <v>543</v>
      </c>
      <c r="B30" s="271">
        <v>62026</v>
      </c>
      <c r="C30" s="244">
        <v>7</v>
      </c>
      <c r="D30" s="261" t="str">
        <f t="shared" si="0"/>
        <v>neděle</v>
      </c>
      <c r="E30" s="245">
        <v>44122</v>
      </c>
      <c r="F30" s="255">
        <v>0.72916666666666663</v>
      </c>
      <c r="G30" s="256" t="s">
        <v>160</v>
      </c>
      <c r="H30" s="247" t="s">
        <v>507</v>
      </c>
      <c r="I30" s="247" t="s">
        <v>505</v>
      </c>
      <c r="J30" s="337"/>
    </row>
    <row r="31" spans="1:10">
      <c r="A31" s="270" t="s">
        <v>543</v>
      </c>
      <c r="B31" s="271">
        <v>62027</v>
      </c>
      <c r="C31" s="244">
        <v>7</v>
      </c>
      <c r="D31" s="261" t="str">
        <f t="shared" si="0"/>
        <v>neděle</v>
      </c>
      <c r="E31" s="245">
        <v>44122</v>
      </c>
      <c r="F31" s="255">
        <v>0.4375</v>
      </c>
      <c r="G31" s="253" t="s">
        <v>512</v>
      </c>
      <c r="H31" s="247" t="s">
        <v>508</v>
      </c>
      <c r="I31" s="247" t="s">
        <v>503</v>
      </c>
    </row>
    <row r="32" spans="1:10">
      <c r="A32" s="270" t="s">
        <v>543</v>
      </c>
      <c r="B32" s="271">
        <v>62028</v>
      </c>
      <c r="C32" s="244">
        <v>7</v>
      </c>
      <c r="D32" s="261" t="str">
        <f t="shared" si="0"/>
        <v>neděle</v>
      </c>
      <c r="E32" s="245">
        <v>44122</v>
      </c>
      <c r="F32" s="255">
        <v>0.60416666666666663</v>
      </c>
      <c r="G32" s="92" t="s">
        <v>211</v>
      </c>
      <c r="H32" s="247" t="s">
        <v>510</v>
      </c>
      <c r="I32" s="247" t="s">
        <v>509</v>
      </c>
      <c r="J32" s="254"/>
    </row>
    <row r="33" spans="1:10">
      <c r="A33" s="270" t="s">
        <v>543</v>
      </c>
      <c r="B33" s="271">
        <v>62029</v>
      </c>
      <c r="C33" s="244">
        <v>8</v>
      </c>
      <c r="D33" s="261" t="str">
        <f t="shared" si="0"/>
        <v>neděle</v>
      </c>
      <c r="E33" s="245">
        <v>44129</v>
      </c>
      <c r="F33" s="255">
        <v>0.625</v>
      </c>
      <c r="G33" s="273" t="s">
        <v>340</v>
      </c>
      <c r="H33" s="247" t="s">
        <v>503</v>
      </c>
      <c r="I33" s="247" t="s">
        <v>510</v>
      </c>
      <c r="J33" s="254"/>
    </row>
    <row r="34" spans="1:10">
      <c r="A34" s="270" t="s">
        <v>543</v>
      </c>
      <c r="B34" s="271">
        <v>62030</v>
      </c>
      <c r="C34" s="244">
        <v>8</v>
      </c>
      <c r="D34" s="261" t="str">
        <f t="shared" si="0"/>
        <v>neděle</v>
      </c>
      <c r="E34" s="245">
        <v>44129</v>
      </c>
      <c r="F34" s="255">
        <v>0.70833333333333337</v>
      </c>
      <c r="G34" s="92" t="s">
        <v>163</v>
      </c>
      <c r="H34" s="247" t="s">
        <v>505</v>
      </c>
      <c r="I34" s="247" t="s">
        <v>508</v>
      </c>
      <c r="J34" s="254"/>
    </row>
    <row r="35" spans="1:10">
      <c r="A35" s="270" t="s">
        <v>543</v>
      </c>
      <c r="B35" s="271">
        <v>62031</v>
      </c>
      <c r="C35" s="244">
        <v>8</v>
      </c>
      <c r="D35" s="261" t="str">
        <f t="shared" si="0"/>
        <v>neděle</v>
      </c>
      <c r="E35" s="245">
        <v>44129</v>
      </c>
      <c r="F35" s="255">
        <v>0.58333333333333337</v>
      </c>
      <c r="G35" s="253" t="s">
        <v>511</v>
      </c>
      <c r="H35" s="247" t="s">
        <v>504</v>
      </c>
      <c r="I35" s="247" t="s">
        <v>507</v>
      </c>
      <c r="J35" s="254"/>
    </row>
    <row r="36" spans="1:10">
      <c r="A36" s="270" t="s">
        <v>543</v>
      </c>
      <c r="B36" s="271">
        <v>62032</v>
      </c>
      <c r="C36" s="244">
        <v>8</v>
      </c>
      <c r="D36" s="261" t="str">
        <f t="shared" si="0"/>
        <v>neděle</v>
      </c>
      <c r="E36" s="245">
        <v>44129</v>
      </c>
      <c r="F36" s="255">
        <v>0.70833333333333337</v>
      </c>
      <c r="G36" s="256" t="s">
        <v>106</v>
      </c>
      <c r="H36" s="251" t="s">
        <v>506</v>
      </c>
      <c r="I36" s="272" t="s">
        <v>203</v>
      </c>
      <c r="J36" s="254"/>
    </row>
    <row r="37" spans="1:10">
      <c r="A37" s="270" t="s">
        <v>543</v>
      </c>
      <c r="B37" s="271">
        <v>62033</v>
      </c>
      <c r="C37" s="244">
        <v>9</v>
      </c>
      <c r="D37" s="261" t="str">
        <f t="shared" si="0"/>
        <v>neděle</v>
      </c>
      <c r="E37" s="245">
        <v>44136</v>
      </c>
      <c r="F37" s="255">
        <v>0.66666666666666663</v>
      </c>
      <c r="G37" s="256" t="s">
        <v>160</v>
      </c>
      <c r="H37" s="247" t="s">
        <v>507</v>
      </c>
      <c r="I37" s="251" t="s">
        <v>506</v>
      </c>
      <c r="J37" s="254"/>
    </row>
    <row r="38" spans="1:10">
      <c r="A38" s="270" t="s">
        <v>543</v>
      </c>
      <c r="B38" s="271">
        <v>62034</v>
      </c>
      <c r="C38" s="244">
        <v>9</v>
      </c>
      <c r="D38" s="261" t="str">
        <f t="shared" si="0"/>
        <v>neděle</v>
      </c>
      <c r="E38" s="245">
        <v>44136</v>
      </c>
      <c r="F38" s="255">
        <v>0.4375</v>
      </c>
      <c r="G38" s="253" t="s">
        <v>512</v>
      </c>
      <c r="H38" s="247" t="s">
        <v>508</v>
      </c>
      <c r="I38" s="247" t="s">
        <v>504</v>
      </c>
      <c r="J38" s="254"/>
    </row>
    <row r="39" spans="1:10">
      <c r="A39" s="270" t="s">
        <v>543</v>
      </c>
      <c r="B39" s="271">
        <v>62035</v>
      </c>
      <c r="C39" s="244">
        <v>9</v>
      </c>
      <c r="D39" s="261" t="str">
        <f t="shared" si="0"/>
        <v>neděle</v>
      </c>
      <c r="E39" s="245">
        <v>44136</v>
      </c>
      <c r="F39" s="255">
        <v>0.60416666666666663</v>
      </c>
      <c r="G39" s="92" t="s">
        <v>211</v>
      </c>
      <c r="H39" s="247" t="s">
        <v>510</v>
      </c>
      <c r="I39" s="247" t="s">
        <v>505</v>
      </c>
      <c r="J39" s="254"/>
    </row>
    <row r="40" spans="1:10">
      <c r="A40" s="270" t="s">
        <v>543</v>
      </c>
      <c r="B40" s="271">
        <v>62036</v>
      </c>
      <c r="C40" s="244">
        <v>9</v>
      </c>
      <c r="D40" s="261" t="str">
        <f t="shared" si="0"/>
        <v>neděle</v>
      </c>
      <c r="E40" s="245">
        <v>44136</v>
      </c>
      <c r="F40" s="255">
        <v>0.70833333333333337</v>
      </c>
      <c r="G40" s="92" t="s">
        <v>211</v>
      </c>
      <c r="H40" s="247" t="s">
        <v>509</v>
      </c>
      <c r="I40" s="247" t="s">
        <v>503</v>
      </c>
      <c r="J40" s="254"/>
    </row>
    <row r="41" spans="1:10">
      <c r="A41" s="270" t="s">
        <v>543</v>
      </c>
      <c r="B41" s="271">
        <v>62037</v>
      </c>
      <c r="C41" s="244">
        <v>10</v>
      </c>
      <c r="D41" s="261" t="str">
        <f t="shared" si="0"/>
        <v>neděle</v>
      </c>
      <c r="E41" s="245">
        <v>44143</v>
      </c>
      <c r="F41" s="255">
        <v>0.70833333333333337</v>
      </c>
      <c r="G41" s="92" t="s">
        <v>211</v>
      </c>
      <c r="H41" s="247" t="s">
        <v>509</v>
      </c>
      <c r="I41" s="247" t="s">
        <v>505</v>
      </c>
      <c r="J41" s="254"/>
    </row>
    <row r="42" spans="1:10">
      <c r="A42" s="270" t="s">
        <v>543</v>
      </c>
      <c r="B42" s="271">
        <v>62038</v>
      </c>
      <c r="C42" s="244">
        <v>10</v>
      </c>
      <c r="D42" s="261" t="str">
        <f t="shared" si="0"/>
        <v>neděle</v>
      </c>
      <c r="E42" s="245">
        <v>44143</v>
      </c>
      <c r="F42" s="255">
        <v>0.60416666666666663</v>
      </c>
      <c r="G42" s="92" t="s">
        <v>211</v>
      </c>
      <c r="H42" s="247" t="s">
        <v>510</v>
      </c>
      <c r="I42" s="247" t="s">
        <v>504</v>
      </c>
      <c r="J42" s="254"/>
    </row>
    <row r="43" spans="1:10">
      <c r="A43" s="270" t="s">
        <v>543</v>
      </c>
      <c r="B43" s="271">
        <v>62039</v>
      </c>
      <c r="C43" s="244">
        <v>10</v>
      </c>
      <c r="D43" s="261" t="str">
        <f t="shared" si="0"/>
        <v>neděle</v>
      </c>
      <c r="E43" s="245">
        <v>44143</v>
      </c>
      <c r="F43" s="255">
        <v>0.4375</v>
      </c>
      <c r="G43" s="253" t="s">
        <v>512</v>
      </c>
      <c r="H43" s="247" t="s">
        <v>508</v>
      </c>
      <c r="I43" s="251" t="s">
        <v>506</v>
      </c>
      <c r="J43" s="254"/>
    </row>
    <row r="44" spans="1:10">
      <c r="A44" s="270" t="s">
        <v>543</v>
      </c>
      <c r="B44" s="271">
        <v>62040</v>
      </c>
      <c r="C44" s="244">
        <v>10</v>
      </c>
      <c r="D44" s="261" t="str">
        <f t="shared" si="0"/>
        <v>neděle</v>
      </c>
      <c r="E44" s="245">
        <v>44143</v>
      </c>
      <c r="F44" s="255">
        <v>0.66666666666666663</v>
      </c>
      <c r="G44" s="256" t="s">
        <v>160</v>
      </c>
      <c r="H44" s="247" t="s">
        <v>507</v>
      </c>
      <c r="I44" s="272" t="s">
        <v>203</v>
      </c>
      <c r="J44" s="254"/>
    </row>
    <row r="45" spans="1:10">
      <c r="A45" s="270" t="s">
        <v>543</v>
      </c>
      <c r="B45" s="271">
        <v>62041</v>
      </c>
      <c r="C45" s="244">
        <v>11</v>
      </c>
      <c r="D45" s="261" t="str">
        <f t="shared" si="0"/>
        <v>neděle</v>
      </c>
      <c r="E45" s="245">
        <v>44150</v>
      </c>
      <c r="F45" s="255">
        <v>0.70833333333333337</v>
      </c>
      <c r="G45" s="273" t="s">
        <v>213</v>
      </c>
      <c r="H45" s="272" t="s">
        <v>203</v>
      </c>
      <c r="I45" s="247" t="s">
        <v>508</v>
      </c>
      <c r="J45" s="254"/>
    </row>
    <row r="46" spans="1:10">
      <c r="A46" s="270" t="s">
        <v>543</v>
      </c>
      <c r="B46" s="271">
        <v>62042</v>
      </c>
      <c r="C46" s="244">
        <v>11</v>
      </c>
      <c r="D46" s="261" t="str">
        <f t="shared" si="0"/>
        <v>neděle</v>
      </c>
      <c r="E46" s="245">
        <v>44150</v>
      </c>
      <c r="F46" s="255">
        <v>0.70833333333333337</v>
      </c>
      <c r="G46" s="256" t="s">
        <v>106</v>
      </c>
      <c r="H46" s="251" t="s">
        <v>506</v>
      </c>
      <c r="I46" s="247" t="s">
        <v>510</v>
      </c>
      <c r="J46" s="254"/>
    </row>
    <row r="47" spans="1:10">
      <c r="A47" s="270" t="s">
        <v>543</v>
      </c>
      <c r="B47" s="271">
        <v>62043</v>
      </c>
      <c r="C47" s="244">
        <v>11</v>
      </c>
      <c r="D47" s="261" t="str">
        <f t="shared" si="0"/>
        <v>neděle</v>
      </c>
      <c r="E47" s="245">
        <v>44150</v>
      </c>
      <c r="F47" s="255">
        <v>0.58333333333333337</v>
      </c>
      <c r="G47" s="253" t="s">
        <v>511</v>
      </c>
      <c r="H47" s="247" t="s">
        <v>504</v>
      </c>
      <c r="I47" s="247" t="s">
        <v>509</v>
      </c>
      <c r="J47" s="254"/>
    </row>
    <row r="48" spans="1:10">
      <c r="A48" s="270" t="s">
        <v>543</v>
      </c>
      <c r="B48" s="271">
        <v>62044</v>
      </c>
      <c r="C48" s="244">
        <v>11</v>
      </c>
      <c r="D48" s="261" t="str">
        <f t="shared" si="0"/>
        <v>neděle</v>
      </c>
      <c r="E48" s="245">
        <v>44150</v>
      </c>
      <c r="F48" s="255">
        <v>0.70833333333333337</v>
      </c>
      <c r="G48" s="92" t="s">
        <v>163</v>
      </c>
      <c r="H48" s="247" t="s">
        <v>505</v>
      </c>
      <c r="I48" s="247" t="s">
        <v>503</v>
      </c>
      <c r="J48" s="254"/>
    </row>
    <row r="49" spans="1:10">
      <c r="A49" s="270" t="s">
        <v>543</v>
      </c>
      <c r="B49" s="271">
        <v>62045</v>
      </c>
      <c r="C49" s="244">
        <v>12</v>
      </c>
      <c r="D49" s="261" t="str">
        <f t="shared" si="0"/>
        <v>neděle</v>
      </c>
      <c r="E49" s="245">
        <v>44157</v>
      </c>
      <c r="F49" s="255">
        <v>0.54166666666666663</v>
      </c>
      <c r="G49" s="273" t="s">
        <v>340</v>
      </c>
      <c r="H49" s="247" t="s">
        <v>503</v>
      </c>
      <c r="I49" s="247" t="s">
        <v>504</v>
      </c>
      <c r="J49" s="254"/>
    </row>
    <row r="50" spans="1:10">
      <c r="A50" s="270" t="s">
        <v>543</v>
      </c>
      <c r="B50" s="271">
        <v>62046</v>
      </c>
      <c r="C50" s="244">
        <v>12</v>
      </c>
      <c r="D50" s="261" t="str">
        <f t="shared" si="0"/>
        <v>neděle</v>
      </c>
      <c r="E50" s="245">
        <v>44157</v>
      </c>
      <c r="F50" s="255">
        <v>0.70833333333333337</v>
      </c>
      <c r="G50" s="92" t="s">
        <v>211</v>
      </c>
      <c r="H50" s="247" t="s">
        <v>509</v>
      </c>
      <c r="I50" s="251" t="s">
        <v>506</v>
      </c>
      <c r="J50" s="254"/>
    </row>
    <row r="51" spans="1:10">
      <c r="A51" s="270" t="s">
        <v>543</v>
      </c>
      <c r="B51" s="271">
        <v>62047</v>
      </c>
      <c r="C51" s="244">
        <v>12</v>
      </c>
      <c r="D51" s="261" t="str">
        <f t="shared" si="0"/>
        <v>neděle</v>
      </c>
      <c r="E51" s="245">
        <v>44157</v>
      </c>
      <c r="F51" s="255">
        <v>0.60416666666666663</v>
      </c>
      <c r="G51" s="92" t="s">
        <v>211</v>
      </c>
      <c r="H51" s="247" t="s">
        <v>510</v>
      </c>
      <c r="I51" s="272" t="s">
        <v>203</v>
      </c>
      <c r="J51" s="254"/>
    </row>
    <row r="52" spans="1:10" ht="15.75" thickBot="1">
      <c r="A52" s="270" t="s">
        <v>543</v>
      </c>
      <c r="B52" s="274">
        <v>62048</v>
      </c>
      <c r="C52" s="258">
        <v>12</v>
      </c>
      <c r="D52" s="275" t="str">
        <f t="shared" si="0"/>
        <v>neděle</v>
      </c>
      <c r="E52" s="259">
        <v>44157</v>
      </c>
      <c r="F52" s="255">
        <v>0.6875</v>
      </c>
      <c r="G52" s="256" t="s">
        <v>160</v>
      </c>
      <c r="H52" s="247" t="s">
        <v>507</v>
      </c>
      <c r="I52" s="247" t="s">
        <v>508</v>
      </c>
      <c r="J52" s="254"/>
    </row>
    <row r="53" spans="1:10">
      <c r="A53" s="270" t="s">
        <v>543</v>
      </c>
      <c r="B53" s="271">
        <v>62049</v>
      </c>
      <c r="C53" s="244">
        <v>13</v>
      </c>
      <c r="D53" s="261" t="str">
        <f t="shared" si="0"/>
        <v>neděle</v>
      </c>
      <c r="E53" s="276">
        <v>44262</v>
      </c>
      <c r="F53" s="255">
        <v>0.66666666666666663</v>
      </c>
      <c r="G53" s="256" t="s">
        <v>160</v>
      </c>
      <c r="H53" s="247" t="s">
        <v>507</v>
      </c>
      <c r="I53" s="247" t="s">
        <v>510</v>
      </c>
      <c r="J53" s="254"/>
    </row>
    <row r="54" spans="1:10">
      <c r="A54" s="270" t="s">
        <v>543</v>
      </c>
      <c r="B54" s="271">
        <v>62050</v>
      </c>
      <c r="C54" s="244">
        <v>13</v>
      </c>
      <c r="D54" s="261" t="str">
        <f t="shared" si="0"/>
        <v>neděle</v>
      </c>
      <c r="E54" s="276">
        <v>44262</v>
      </c>
      <c r="F54" s="255">
        <v>0.70833333333333337</v>
      </c>
      <c r="G54" s="273" t="s">
        <v>213</v>
      </c>
      <c r="H54" s="272" t="s">
        <v>203</v>
      </c>
      <c r="I54" s="247" t="s">
        <v>509</v>
      </c>
      <c r="J54" s="254"/>
    </row>
    <row r="55" spans="1:10">
      <c r="A55" s="270" t="s">
        <v>543</v>
      </c>
      <c r="B55" s="271">
        <v>62051</v>
      </c>
      <c r="C55" s="244">
        <v>13</v>
      </c>
      <c r="D55" s="261" t="str">
        <f t="shared" si="0"/>
        <v>neděle</v>
      </c>
      <c r="E55" s="276">
        <v>44262</v>
      </c>
      <c r="F55" s="255">
        <v>0.70833333333333337</v>
      </c>
      <c r="G55" s="256" t="s">
        <v>106</v>
      </c>
      <c r="H55" s="251" t="s">
        <v>506</v>
      </c>
      <c r="I55" s="247" t="s">
        <v>503</v>
      </c>
      <c r="J55" s="254"/>
    </row>
    <row r="56" spans="1:10">
      <c r="A56" s="270" t="s">
        <v>543</v>
      </c>
      <c r="B56" s="271">
        <v>62052</v>
      </c>
      <c r="C56" s="244">
        <v>13</v>
      </c>
      <c r="D56" s="261" t="str">
        <f t="shared" si="0"/>
        <v>neděle</v>
      </c>
      <c r="E56" s="276">
        <v>44262</v>
      </c>
      <c r="F56" s="255">
        <v>0.58333333333333337</v>
      </c>
      <c r="G56" s="253" t="s">
        <v>511</v>
      </c>
      <c r="H56" s="247" t="s">
        <v>504</v>
      </c>
      <c r="I56" s="247" t="s">
        <v>505</v>
      </c>
      <c r="J56" s="254"/>
    </row>
    <row r="57" spans="1:10">
      <c r="A57" s="270" t="s">
        <v>543</v>
      </c>
      <c r="B57" s="277">
        <v>62053</v>
      </c>
      <c r="C57" s="278">
        <v>14</v>
      </c>
      <c r="D57" s="279" t="str">
        <f t="shared" si="0"/>
        <v>neděle</v>
      </c>
      <c r="E57" s="276">
        <v>44269</v>
      </c>
      <c r="F57" s="255">
        <v>0.70833333333333337</v>
      </c>
      <c r="G57" s="92" t="s">
        <v>163</v>
      </c>
      <c r="H57" s="247" t="s">
        <v>505</v>
      </c>
      <c r="I57" s="251" t="s">
        <v>506</v>
      </c>
      <c r="J57" s="254"/>
    </row>
    <row r="58" spans="1:10">
      <c r="A58" s="270" t="s">
        <v>543</v>
      </c>
      <c r="B58" s="271">
        <v>62054</v>
      </c>
      <c r="C58" s="244">
        <v>14</v>
      </c>
      <c r="D58" s="261" t="str">
        <f t="shared" si="0"/>
        <v>neděle</v>
      </c>
      <c r="E58" s="276">
        <v>44269</v>
      </c>
      <c r="F58" s="255">
        <v>0.54166666666666663</v>
      </c>
      <c r="G58" s="273" t="s">
        <v>340</v>
      </c>
      <c r="H58" s="247" t="s">
        <v>503</v>
      </c>
      <c r="I58" s="272" t="s">
        <v>203</v>
      </c>
      <c r="J58" s="254"/>
    </row>
    <row r="59" spans="1:10">
      <c r="A59" s="270" t="s">
        <v>543</v>
      </c>
      <c r="B59" s="271">
        <v>62055</v>
      </c>
      <c r="C59" s="244">
        <v>14</v>
      </c>
      <c r="D59" s="261" t="str">
        <f t="shared" si="0"/>
        <v>neděle</v>
      </c>
      <c r="E59" s="276">
        <v>44269</v>
      </c>
      <c r="F59" s="255">
        <v>0.70833333333333337</v>
      </c>
      <c r="G59" s="92" t="s">
        <v>211</v>
      </c>
      <c r="H59" s="247" t="s">
        <v>509</v>
      </c>
      <c r="I59" s="247" t="s">
        <v>507</v>
      </c>
      <c r="J59" s="254"/>
    </row>
    <row r="60" spans="1:10">
      <c r="A60" s="270" t="s">
        <v>543</v>
      </c>
      <c r="B60" s="271">
        <v>62056</v>
      </c>
      <c r="C60" s="244">
        <v>14</v>
      </c>
      <c r="D60" s="261" t="str">
        <f t="shared" si="0"/>
        <v>neděle</v>
      </c>
      <c r="E60" s="276">
        <v>44269</v>
      </c>
      <c r="F60" s="255">
        <v>0.60416666666666663</v>
      </c>
      <c r="G60" s="92" t="s">
        <v>211</v>
      </c>
      <c r="H60" s="247" t="s">
        <v>510</v>
      </c>
      <c r="I60" s="247" t="s">
        <v>508</v>
      </c>
      <c r="J60" s="254"/>
    </row>
    <row r="61" spans="1:10">
      <c r="A61" s="270" t="s">
        <v>543</v>
      </c>
      <c r="B61" s="271">
        <v>62057</v>
      </c>
      <c r="C61" s="244">
        <v>15</v>
      </c>
      <c r="D61" s="261" t="str">
        <f t="shared" si="0"/>
        <v>neděle</v>
      </c>
      <c r="E61" s="245">
        <v>44276</v>
      </c>
      <c r="F61" s="255">
        <v>0.4375</v>
      </c>
      <c r="G61" s="253" t="s">
        <v>512</v>
      </c>
      <c r="H61" s="247" t="s">
        <v>508</v>
      </c>
      <c r="I61" s="247" t="s">
        <v>509</v>
      </c>
      <c r="J61" s="254"/>
    </row>
    <row r="62" spans="1:10">
      <c r="A62" s="270" t="s">
        <v>543</v>
      </c>
      <c r="B62" s="271">
        <v>62058</v>
      </c>
      <c r="C62" s="244">
        <v>15</v>
      </c>
      <c r="D62" s="261" t="str">
        <f t="shared" si="0"/>
        <v>neděle</v>
      </c>
      <c r="E62" s="245">
        <v>44276</v>
      </c>
      <c r="F62" s="255">
        <v>0.66666666666666663</v>
      </c>
      <c r="G62" s="256" t="s">
        <v>160</v>
      </c>
      <c r="H62" s="247" t="s">
        <v>507</v>
      </c>
      <c r="I62" s="247" t="s">
        <v>503</v>
      </c>
      <c r="J62" s="254"/>
    </row>
    <row r="63" spans="1:10">
      <c r="A63" s="270" t="s">
        <v>543</v>
      </c>
      <c r="B63" s="271">
        <v>62059</v>
      </c>
      <c r="C63" s="244">
        <v>15</v>
      </c>
      <c r="D63" s="261" t="str">
        <f t="shared" si="0"/>
        <v>neděle</v>
      </c>
      <c r="E63" s="245">
        <v>44276</v>
      </c>
      <c r="F63" s="255">
        <v>0.70833333333333337</v>
      </c>
      <c r="G63" s="273" t="s">
        <v>213</v>
      </c>
      <c r="H63" s="272" t="s">
        <v>203</v>
      </c>
      <c r="I63" s="247" t="s">
        <v>505</v>
      </c>
      <c r="J63" s="254"/>
    </row>
    <row r="64" spans="1:10">
      <c r="A64" s="270" t="s">
        <v>543</v>
      </c>
      <c r="B64" s="271">
        <v>62060</v>
      </c>
      <c r="C64" s="244">
        <v>15</v>
      </c>
      <c r="D64" s="261" t="str">
        <f t="shared" si="0"/>
        <v>neděle</v>
      </c>
      <c r="E64" s="245">
        <v>44276</v>
      </c>
      <c r="F64" s="255">
        <v>0.70833333333333337</v>
      </c>
      <c r="G64" s="256" t="s">
        <v>106</v>
      </c>
      <c r="H64" s="251" t="s">
        <v>506</v>
      </c>
      <c r="I64" s="247" t="s">
        <v>504</v>
      </c>
      <c r="J64" s="254"/>
    </row>
    <row r="65" spans="1:10">
      <c r="A65" s="270" t="s">
        <v>543</v>
      </c>
      <c r="B65" s="271">
        <v>62061</v>
      </c>
      <c r="C65" s="244">
        <v>16</v>
      </c>
      <c r="D65" s="261" t="str">
        <f t="shared" si="0"/>
        <v>neděle</v>
      </c>
      <c r="E65" s="245">
        <v>44283</v>
      </c>
      <c r="F65" s="255">
        <v>0.58333333333333337</v>
      </c>
      <c r="G65" s="253" t="s">
        <v>511</v>
      </c>
      <c r="H65" s="247" t="s">
        <v>504</v>
      </c>
      <c r="I65" s="272" t="s">
        <v>203</v>
      </c>
      <c r="J65" s="254"/>
    </row>
    <row r="66" spans="1:10">
      <c r="A66" s="270" t="s">
        <v>543</v>
      </c>
      <c r="B66" s="271">
        <v>62062</v>
      </c>
      <c r="C66" s="244">
        <v>16</v>
      </c>
      <c r="D66" s="261" t="str">
        <f t="shared" si="0"/>
        <v>neděle</v>
      </c>
      <c r="E66" s="245">
        <v>44283</v>
      </c>
      <c r="F66" s="373">
        <v>0.58333333333333337</v>
      </c>
      <c r="G66" s="92" t="s">
        <v>163</v>
      </c>
      <c r="H66" s="247" t="s">
        <v>505</v>
      </c>
      <c r="I66" s="247" t="s">
        <v>507</v>
      </c>
      <c r="J66" s="254"/>
    </row>
    <row r="67" spans="1:10">
      <c r="A67" s="270" t="s">
        <v>543</v>
      </c>
      <c r="B67" s="271">
        <v>62063</v>
      </c>
      <c r="C67" s="261">
        <v>16</v>
      </c>
      <c r="D67" s="261" t="str">
        <f t="shared" si="0"/>
        <v>neděle</v>
      </c>
      <c r="E67" s="245">
        <v>44283</v>
      </c>
      <c r="F67" s="255">
        <v>0.625</v>
      </c>
      <c r="G67" s="273" t="s">
        <v>340</v>
      </c>
      <c r="H67" s="247" t="s">
        <v>503</v>
      </c>
      <c r="I67" s="247" t="s">
        <v>508</v>
      </c>
      <c r="J67" s="254"/>
    </row>
    <row r="68" spans="1:10">
      <c r="A68" s="270" t="s">
        <v>543</v>
      </c>
      <c r="B68" s="271">
        <v>62064</v>
      </c>
      <c r="C68" s="244">
        <v>16</v>
      </c>
      <c r="D68" s="261" t="str">
        <f t="shared" si="0"/>
        <v>neděle</v>
      </c>
      <c r="E68" s="245">
        <v>44283</v>
      </c>
      <c r="F68" s="255">
        <v>0.70833333333333337</v>
      </c>
      <c r="G68" s="92" t="s">
        <v>211</v>
      </c>
      <c r="H68" s="247" t="s">
        <v>509</v>
      </c>
      <c r="I68" s="247" t="s">
        <v>510</v>
      </c>
      <c r="J68" s="254"/>
    </row>
    <row r="69" spans="1:10">
      <c r="A69" s="270" t="s">
        <v>543</v>
      </c>
      <c r="B69" s="271">
        <v>62065</v>
      </c>
      <c r="C69" s="261">
        <v>17</v>
      </c>
      <c r="D69" s="261" t="str">
        <f t="shared" ref="D69:D111" si="1">TEXT(E69,"DDDD")</f>
        <v>neděle</v>
      </c>
      <c r="E69" s="245">
        <v>44290</v>
      </c>
      <c r="F69" s="255">
        <v>0.60416666666666663</v>
      </c>
      <c r="G69" s="92" t="s">
        <v>211</v>
      </c>
      <c r="H69" s="247" t="s">
        <v>510</v>
      </c>
      <c r="I69" s="247" t="s">
        <v>503</v>
      </c>
      <c r="J69" s="254"/>
    </row>
    <row r="70" spans="1:10">
      <c r="A70" s="270" t="s">
        <v>543</v>
      </c>
      <c r="B70" s="271">
        <v>62066</v>
      </c>
      <c r="C70" s="261">
        <v>17</v>
      </c>
      <c r="D70" s="261" t="str">
        <f t="shared" si="1"/>
        <v>neděle</v>
      </c>
      <c r="E70" s="245">
        <v>44290</v>
      </c>
      <c r="F70" s="255">
        <v>0.4375</v>
      </c>
      <c r="G70" s="253" t="s">
        <v>512</v>
      </c>
      <c r="H70" s="247" t="s">
        <v>508</v>
      </c>
      <c r="I70" s="247" t="s">
        <v>505</v>
      </c>
      <c r="J70" s="254"/>
    </row>
    <row r="71" spans="1:10">
      <c r="A71" s="270" t="s">
        <v>543</v>
      </c>
      <c r="B71" s="271">
        <v>62067</v>
      </c>
      <c r="C71" s="261">
        <v>17</v>
      </c>
      <c r="D71" s="261" t="str">
        <f t="shared" si="1"/>
        <v>neděle</v>
      </c>
      <c r="E71" s="245">
        <v>44290</v>
      </c>
      <c r="F71" s="255">
        <v>0.66666666666666663</v>
      </c>
      <c r="G71" s="256" t="s">
        <v>160</v>
      </c>
      <c r="H71" s="247" t="s">
        <v>507</v>
      </c>
      <c r="I71" s="247" t="s">
        <v>504</v>
      </c>
      <c r="J71" s="254"/>
    </row>
    <row r="72" spans="1:10">
      <c r="A72" s="270" t="s">
        <v>543</v>
      </c>
      <c r="B72" s="271">
        <v>62068</v>
      </c>
      <c r="C72" s="261">
        <v>17</v>
      </c>
      <c r="D72" s="261" t="str">
        <f t="shared" si="1"/>
        <v>neděle</v>
      </c>
      <c r="E72" s="245">
        <v>44290</v>
      </c>
      <c r="F72" s="255">
        <v>0.70833333333333337</v>
      </c>
      <c r="G72" s="273" t="s">
        <v>213</v>
      </c>
      <c r="H72" s="272" t="s">
        <v>203</v>
      </c>
      <c r="I72" s="251" t="s">
        <v>506</v>
      </c>
      <c r="J72" s="254"/>
    </row>
    <row r="73" spans="1:10">
      <c r="A73" s="270" t="s">
        <v>543</v>
      </c>
      <c r="B73" s="271">
        <v>62069</v>
      </c>
      <c r="C73" s="261">
        <v>18</v>
      </c>
      <c r="D73" s="261" t="str">
        <f t="shared" si="1"/>
        <v>neděle</v>
      </c>
      <c r="E73" s="276">
        <v>44297</v>
      </c>
      <c r="F73" s="370">
        <v>0.70833333333333337</v>
      </c>
      <c r="G73" s="256" t="s">
        <v>106</v>
      </c>
      <c r="H73" s="251" t="s">
        <v>506</v>
      </c>
      <c r="I73" s="247" t="s">
        <v>507</v>
      </c>
      <c r="J73" s="254"/>
    </row>
    <row r="74" spans="1:10">
      <c r="A74" s="270" t="s">
        <v>543</v>
      </c>
      <c r="B74" s="271">
        <v>62070</v>
      </c>
      <c r="C74" s="261">
        <v>18</v>
      </c>
      <c r="D74" s="261" t="str">
        <f t="shared" si="1"/>
        <v>neděle</v>
      </c>
      <c r="E74" s="276">
        <v>44297</v>
      </c>
      <c r="F74" s="370">
        <v>0.70833333333333337</v>
      </c>
      <c r="G74" s="253" t="s">
        <v>511</v>
      </c>
      <c r="H74" s="247" t="s">
        <v>504</v>
      </c>
      <c r="I74" s="247" t="s">
        <v>508</v>
      </c>
      <c r="J74" s="254"/>
    </row>
    <row r="75" spans="1:10">
      <c r="A75" s="270" t="s">
        <v>543</v>
      </c>
      <c r="B75" s="271">
        <v>62071</v>
      </c>
      <c r="C75" s="261">
        <v>18</v>
      </c>
      <c r="D75" s="261" t="str">
        <f t="shared" si="1"/>
        <v>neděle</v>
      </c>
      <c r="E75" s="276">
        <v>44297</v>
      </c>
      <c r="F75" s="370">
        <v>0.70833333333333337</v>
      </c>
      <c r="G75" s="92" t="s">
        <v>163</v>
      </c>
      <c r="H75" s="247" t="s">
        <v>505</v>
      </c>
      <c r="I75" s="247" t="s">
        <v>510</v>
      </c>
      <c r="J75" s="254"/>
    </row>
    <row r="76" spans="1:10" ht="15.75" thickBot="1">
      <c r="A76" s="270" t="s">
        <v>543</v>
      </c>
      <c r="B76" s="274">
        <v>62072</v>
      </c>
      <c r="C76" s="275">
        <v>18</v>
      </c>
      <c r="D76" s="275" t="str">
        <f t="shared" si="1"/>
        <v>neděle</v>
      </c>
      <c r="E76" s="259">
        <v>44297</v>
      </c>
      <c r="F76" s="370">
        <v>0.70833333333333337</v>
      </c>
      <c r="G76" s="273" t="s">
        <v>340</v>
      </c>
      <c r="H76" s="247" t="s">
        <v>503</v>
      </c>
      <c r="I76" s="247" t="s">
        <v>509</v>
      </c>
      <c r="J76" s="254"/>
    </row>
    <row r="77" spans="1:10">
      <c r="A77" s="270" t="s">
        <v>543</v>
      </c>
      <c r="B77" s="271">
        <v>62073</v>
      </c>
      <c r="C77" s="261" t="s">
        <v>61</v>
      </c>
      <c r="D77" s="261" t="str">
        <f t="shared" si="1"/>
        <v>sobota</v>
      </c>
      <c r="E77" s="245">
        <v>44303</v>
      </c>
      <c r="F77" s="280"/>
      <c r="G77" s="44" t="s">
        <v>62</v>
      </c>
      <c r="H77" s="44" t="s">
        <v>63</v>
      </c>
      <c r="I77" s="44" t="s">
        <v>64</v>
      </c>
      <c r="J77" s="254"/>
    </row>
    <row r="78" spans="1:10">
      <c r="A78" s="270" t="s">
        <v>543</v>
      </c>
      <c r="B78" s="271">
        <v>62074</v>
      </c>
      <c r="C78" s="261" t="s">
        <v>61</v>
      </c>
      <c r="D78" s="261" t="str">
        <f t="shared" si="1"/>
        <v>sobota</v>
      </c>
      <c r="E78" s="245">
        <v>44303</v>
      </c>
      <c r="F78" s="280"/>
      <c r="G78" s="44" t="s">
        <v>62</v>
      </c>
      <c r="H78" s="44" t="s">
        <v>65</v>
      </c>
      <c r="I78" s="44" t="s">
        <v>66</v>
      </c>
      <c r="J78" s="254"/>
    </row>
    <row r="79" spans="1:10">
      <c r="A79" s="270" t="s">
        <v>543</v>
      </c>
      <c r="B79" s="271">
        <v>62075</v>
      </c>
      <c r="C79" s="261" t="s">
        <v>61</v>
      </c>
      <c r="D79" s="261" t="str">
        <f t="shared" si="1"/>
        <v>sobota</v>
      </c>
      <c r="E79" s="245">
        <v>44303</v>
      </c>
      <c r="F79" s="280"/>
      <c r="G79" s="44" t="s">
        <v>62</v>
      </c>
      <c r="H79" s="44" t="s">
        <v>67</v>
      </c>
      <c r="I79" s="44" t="s">
        <v>68</v>
      </c>
      <c r="J79" s="254"/>
    </row>
    <row r="80" spans="1:10">
      <c r="A80" s="270" t="s">
        <v>543</v>
      </c>
      <c r="B80" s="271">
        <v>62076</v>
      </c>
      <c r="C80" s="261" t="s">
        <v>61</v>
      </c>
      <c r="D80" s="261" t="str">
        <f t="shared" si="1"/>
        <v>sobota</v>
      </c>
      <c r="E80" s="245">
        <v>44303</v>
      </c>
      <c r="F80" s="280"/>
      <c r="G80" s="44" t="s">
        <v>62</v>
      </c>
      <c r="H80" s="44" t="s">
        <v>69</v>
      </c>
      <c r="I80" s="44" t="s">
        <v>70</v>
      </c>
      <c r="J80" s="254"/>
    </row>
    <row r="81" spans="1:10">
      <c r="A81" s="270" t="s">
        <v>543</v>
      </c>
      <c r="B81" s="271">
        <v>62077</v>
      </c>
      <c r="C81" s="261" t="s">
        <v>71</v>
      </c>
      <c r="D81" s="261" t="str">
        <f t="shared" si="1"/>
        <v>neděle</v>
      </c>
      <c r="E81" s="245">
        <v>44304</v>
      </c>
      <c r="F81" s="280"/>
      <c r="G81" s="44" t="s">
        <v>62</v>
      </c>
      <c r="H81" s="44" t="s">
        <v>63</v>
      </c>
      <c r="I81" s="44" t="s">
        <v>64</v>
      </c>
      <c r="J81" s="254"/>
    </row>
    <row r="82" spans="1:10">
      <c r="A82" s="270" t="s">
        <v>543</v>
      </c>
      <c r="B82" s="271">
        <v>62078</v>
      </c>
      <c r="C82" s="261" t="s">
        <v>71</v>
      </c>
      <c r="D82" s="261" t="str">
        <f t="shared" si="1"/>
        <v>neděle</v>
      </c>
      <c r="E82" s="245">
        <v>44304</v>
      </c>
      <c r="F82" s="280"/>
      <c r="G82" s="44" t="s">
        <v>62</v>
      </c>
      <c r="H82" s="44" t="s">
        <v>65</v>
      </c>
      <c r="I82" s="44" t="s">
        <v>66</v>
      </c>
      <c r="J82" s="254"/>
    </row>
    <row r="83" spans="1:10">
      <c r="A83" s="270" t="s">
        <v>543</v>
      </c>
      <c r="B83" s="271">
        <v>62079</v>
      </c>
      <c r="C83" s="261" t="s">
        <v>71</v>
      </c>
      <c r="D83" s="261" t="str">
        <f t="shared" si="1"/>
        <v>neděle</v>
      </c>
      <c r="E83" s="245">
        <v>44304</v>
      </c>
      <c r="F83" s="280"/>
      <c r="G83" s="44" t="s">
        <v>62</v>
      </c>
      <c r="H83" s="44" t="s">
        <v>67</v>
      </c>
      <c r="I83" s="44" t="s">
        <v>68</v>
      </c>
      <c r="J83" s="254"/>
    </row>
    <row r="84" spans="1:10">
      <c r="A84" s="270" t="s">
        <v>543</v>
      </c>
      <c r="B84" s="271">
        <v>62080</v>
      </c>
      <c r="C84" s="261" t="s">
        <v>71</v>
      </c>
      <c r="D84" s="261" t="str">
        <f t="shared" si="1"/>
        <v>neděle</v>
      </c>
      <c r="E84" s="245">
        <v>44304</v>
      </c>
      <c r="F84" s="280"/>
      <c r="G84" s="44" t="s">
        <v>62</v>
      </c>
      <c r="H84" s="44" t="s">
        <v>69</v>
      </c>
      <c r="I84" s="44" t="s">
        <v>70</v>
      </c>
      <c r="J84" s="254"/>
    </row>
    <row r="85" spans="1:10">
      <c r="A85" s="270" t="s">
        <v>543</v>
      </c>
      <c r="B85" s="271">
        <v>62081</v>
      </c>
      <c r="C85" s="261" t="s">
        <v>72</v>
      </c>
      <c r="D85" s="261" t="str">
        <f t="shared" si="1"/>
        <v>sobota</v>
      </c>
      <c r="E85" s="245">
        <v>44310</v>
      </c>
      <c r="F85" s="280"/>
      <c r="G85" s="44" t="s">
        <v>62</v>
      </c>
      <c r="H85" s="44" t="s">
        <v>64</v>
      </c>
      <c r="I85" s="44" t="s">
        <v>63</v>
      </c>
      <c r="J85" s="254"/>
    </row>
    <row r="86" spans="1:10">
      <c r="A86" s="270" t="s">
        <v>543</v>
      </c>
      <c r="B86" s="271">
        <v>62082</v>
      </c>
      <c r="C86" s="261" t="s">
        <v>72</v>
      </c>
      <c r="D86" s="261" t="str">
        <f t="shared" si="1"/>
        <v>sobota</v>
      </c>
      <c r="E86" s="245">
        <v>44310</v>
      </c>
      <c r="F86" s="280"/>
      <c r="G86" s="44" t="s">
        <v>62</v>
      </c>
      <c r="H86" s="44" t="s">
        <v>66</v>
      </c>
      <c r="I86" s="44" t="s">
        <v>65</v>
      </c>
      <c r="J86" s="254"/>
    </row>
    <row r="87" spans="1:10">
      <c r="A87" s="270" t="s">
        <v>543</v>
      </c>
      <c r="B87" s="271">
        <v>62083</v>
      </c>
      <c r="C87" s="261" t="s">
        <v>72</v>
      </c>
      <c r="D87" s="261" t="str">
        <f t="shared" si="1"/>
        <v>sobota</v>
      </c>
      <c r="E87" s="245">
        <v>44310</v>
      </c>
      <c r="F87" s="280"/>
      <c r="G87" s="44" t="s">
        <v>62</v>
      </c>
      <c r="H87" s="44" t="s">
        <v>68</v>
      </c>
      <c r="I87" s="44" t="s">
        <v>67</v>
      </c>
      <c r="J87" s="254"/>
    </row>
    <row r="88" spans="1:10">
      <c r="A88" s="270" t="s">
        <v>543</v>
      </c>
      <c r="B88" s="271">
        <v>62084</v>
      </c>
      <c r="C88" s="261" t="s">
        <v>72</v>
      </c>
      <c r="D88" s="261" t="str">
        <f t="shared" si="1"/>
        <v>sobota</v>
      </c>
      <c r="E88" s="245">
        <v>44310</v>
      </c>
      <c r="F88" s="280"/>
      <c r="G88" s="44" t="s">
        <v>62</v>
      </c>
      <c r="H88" s="44" t="s">
        <v>70</v>
      </c>
      <c r="I88" s="44" t="s">
        <v>69</v>
      </c>
      <c r="J88" s="254"/>
    </row>
    <row r="89" spans="1:10">
      <c r="A89" s="270" t="s">
        <v>543</v>
      </c>
      <c r="B89" s="271">
        <v>62085</v>
      </c>
      <c r="C89" s="261" t="s">
        <v>73</v>
      </c>
      <c r="D89" s="261" t="str">
        <f t="shared" si="1"/>
        <v>neděle</v>
      </c>
      <c r="E89" s="245">
        <v>44311</v>
      </c>
      <c r="F89" s="280"/>
      <c r="G89" s="44" t="s">
        <v>62</v>
      </c>
      <c r="H89" s="44" t="s">
        <v>64</v>
      </c>
      <c r="I89" s="44" t="s">
        <v>63</v>
      </c>
      <c r="J89" s="254"/>
    </row>
    <row r="90" spans="1:10">
      <c r="A90" s="270" t="s">
        <v>543</v>
      </c>
      <c r="B90" s="271">
        <v>62086</v>
      </c>
      <c r="C90" s="261" t="s">
        <v>73</v>
      </c>
      <c r="D90" s="261" t="str">
        <f t="shared" si="1"/>
        <v>neděle</v>
      </c>
      <c r="E90" s="245">
        <v>44311</v>
      </c>
      <c r="F90" s="280"/>
      <c r="G90" s="44" t="s">
        <v>62</v>
      </c>
      <c r="H90" s="44" t="s">
        <v>66</v>
      </c>
      <c r="I90" s="44" t="s">
        <v>65</v>
      </c>
      <c r="J90" s="254"/>
    </row>
    <row r="91" spans="1:10">
      <c r="A91" s="270" t="s">
        <v>543</v>
      </c>
      <c r="B91" s="271">
        <v>62087</v>
      </c>
      <c r="C91" s="261" t="s">
        <v>73</v>
      </c>
      <c r="D91" s="261" t="str">
        <f t="shared" si="1"/>
        <v>neděle</v>
      </c>
      <c r="E91" s="245">
        <v>44311</v>
      </c>
      <c r="F91" s="280"/>
      <c r="G91" s="44" t="s">
        <v>62</v>
      </c>
      <c r="H91" s="44" t="s">
        <v>68</v>
      </c>
      <c r="I91" s="44" t="s">
        <v>67</v>
      </c>
      <c r="J91" s="254"/>
    </row>
    <row r="92" spans="1:10">
      <c r="A92" s="270" t="s">
        <v>543</v>
      </c>
      <c r="B92" s="271">
        <v>62088</v>
      </c>
      <c r="C92" s="261" t="s">
        <v>73</v>
      </c>
      <c r="D92" s="261" t="str">
        <f t="shared" si="1"/>
        <v>neděle</v>
      </c>
      <c r="E92" s="245">
        <v>44311</v>
      </c>
      <c r="F92" s="280"/>
      <c r="G92" s="44" t="s">
        <v>62</v>
      </c>
      <c r="H92" s="44" t="s">
        <v>70</v>
      </c>
      <c r="I92" s="44" t="s">
        <v>69</v>
      </c>
      <c r="J92" s="254"/>
    </row>
    <row r="93" spans="1:10">
      <c r="A93" s="270" t="s">
        <v>543</v>
      </c>
      <c r="B93" s="271">
        <v>62089</v>
      </c>
      <c r="C93" s="261" t="s">
        <v>74</v>
      </c>
      <c r="D93" s="261" t="str">
        <f t="shared" si="1"/>
        <v>středa</v>
      </c>
      <c r="E93" s="245">
        <v>44314</v>
      </c>
      <c r="F93" s="280"/>
      <c r="G93" s="44" t="s">
        <v>62</v>
      </c>
      <c r="H93" s="44" t="s">
        <v>63</v>
      </c>
      <c r="I93" s="44" t="s">
        <v>64</v>
      </c>
      <c r="J93" s="254"/>
    </row>
    <row r="94" spans="1:10">
      <c r="A94" s="270" t="s">
        <v>543</v>
      </c>
      <c r="B94" s="271">
        <v>62090</v>
      </c>
      <c r="C94" s="261" t="s">
        <v>74</v>
      </c>
      <c r="D94" s="261" t="str">
        <f t="shared" si="1"/>
        <v>středa</v>
      </c>
      <c r="E94" s="245">
        <v>44314</v>
      </c>
      <c r="F94" s="280"/>
      <c r="G94" s="44" t="s">
        <v>62</v>
      </c>
      <c r="H94" s="44" t="s">
        <v>65</v>
      </c>
      <c r="I94" s="44" t="s">
        <v>66</v>
      </c>
      <c r="J94" s="254"/>
    </row>
    <row r="95" spans="1:10">
      <c r="A95" s="270" t="s">
        <v>543</v>
      </c>
      <c r="B95" s="271">
        <v>62091</v>
      </c>
      <c r="C95" s="261" t="s">
        <v>74</v>
      </c>
      <c r="D95" s="261" t="str">
        <f t="shared" si="1"/>
        <v>středa</v>
      </c>
      <c r="E95" s="245">
        <v>44314</v>
      </c>
      <c r="F95" s="280"/>
      <c r="G95" s="44" t="s">
        <v>62</v>
      </c>
      <c r="H95" s="44" t="s">
        <v>67</v>
      </c>
      <c r="I95" s="44" t="s">
        <v>68</v>
      </c>
      <c r="J95" s="254"/>
    </row>
    <row r="96" spans="1:10">
      <c r="A96" s="270" t="s">
        <v>543</v>
      </c>
      <c r="B96" s="271">
        <v>62092</v>
      </c>
      <c r="C96" s="261" t="s">
        <v>74</v>
      </c>
      <c r="D96" s="261" t="str">
        <f t="shared" si="1"/>
        <v>středa</v>
      </c>
      <c r="E96" s="245">
        <v>44314</v>
      </c>
      <c r="F96" s="280"/>
      <c r="G96" s="44" t="s">
        <v>62</v>
      </c>
      <c r="H96" s="44" t="s">
        <v>69</v>
      </c>
      <c r="I96" s="44" t="s">
        <v>70</v>
      </c>
      <c r="J96" s="254"/>
    </row>
    <row r="97" spans="1:9">
      <c r="A97" s="270" t="s">
        <v>543</v>
      </c>
      <c r="B97" s="271">
        <v>62093</v>
      </c>
      <c r="C97" s="261" t="s">
        <v>75</v>
      </c>
      <c r="D97" s="261" t="str">
        <f t="shared" si="1"/>
        <v>sobota</v>
      </c>
      <c r="E97" s="245">
        <v>44317</v>
      </c>
      <c r="F97" s="280"/>
      <c r="G97" s="44" t="s">
        <v>62</v>
      </c>
      <c r="H97" s="44" t="s">
        <v>537</v>
      </c>
      <c r="I97" s="44" t="s">
        <v>539</v>
      </c>
    </row>
    <row r="98" spans="1:9">
      <c r="A98" s="270" t="s">
        <v>543</v>
      </c>
      <c r="B98" s="271">
        <v>62094</v>
      </c>
      <c r="C98" s="261" t="s">
        <v>75</v>
      </c>
      <c r="D98" s="261" t="str">
        <f t="shared" si="1"/>
        <v>sobota</v>
      </c>
      <c r="E98" s="245">
        <v>44317</v>
      </c>
      <c r="F98" s="280"/>
      <c r="G98" s="44" t="s">
        <v>62</v>
      </c>
      <c r="H98" s="44" t="s">
        <v>538</v>
      </c>
      <c r="I98" s="44" t="s">
        <v>540</v>
      </c>
    </row>
    <row r="99" spans="1:9">
      <c r="A99" s="270" t="s">
        <v>543</v>
      </c>
      <c r="B99" s="271">
        <v>62095</v>
      </c>
      <c r="C99" s="261" t="s">
        <v>78</v>
      </c>
      <c r="D99" s="261" t="str">
        <f t="shared" si="1"/>
        <v>neděle</v>
      </c>
      <c r="E99" s="245">
        <v>44318</v>
      </c>
      <c r="F99" s="280"/>
      <c r="G99" s="44" t="s">
        <v>62</v>
      </c>
      <c r="H99" s="44" t="s">
        <v>537</v>
      </c>
      <c r="I99" s="44" t="s">
        <v>539</v>
      </c>
    </row>
    <row r="100" spans="1:9">
      <c r="A100" s="270" t="s">
        <v>543</v>
      </c>
      <c r="B100" s="271">
        <v>62096</v>
      </c>
      <c r="C100" s="261" t="s">
        <v>78</v>
      </c>
      <c r="D100" s="261" t="str">
        <f t="shared" si="1"/>
        <v>neděle</v>
      </c>
      <c r="E100" s="245">
        <v>44318</v>
      </c>
      <c r="F100" s="280"/>
      <c r="G100" s="44" t="s">
        <v>62</v>
      </c>
      <c r="H100" s="44" t="s">
        <v>538</v>
      </c>
      <c r="I100" s="44" t="s">
        <v>540</v>
      </c>
    </row>
    <row r="101" spans="1:9">
      <c r="A101" s="270" t="s">
        <v>543</v>
      </c>
      <c r="B101" s="271">
        <v>62097</v>
      </c>
      <c r="C101" s="261" t="s">
        <v>79</v>
      </c>
      <c r="D101" s="261" t="str">
        <f t="shared" si="1"/>
        <v>sobota</v>
      </c>
      <c r="E101" s="245">
        <v>44324</v>
      </c>
      <c r="F101" s="280"/>
      <c r="G101" s="44" t="s">
        <v>62</v>
      </c>
      <c r="H101" s="44" t="s">
        <v>539</v>
      </c>
      <c r="I101" s="44" t="s">
        <v>537</v>
      </c>
    </row>
    <row r="102" spans="1:9">
      <c r="A102" s="270" t="s">
        <v>543</v>
      </c>
      <c r="B102" s="271">
        <v>62098</v>
      </c>
      <c r="C102" s="261" t="s">
        <v>79</v>
      </c>
      <c r="D102" s="261" t="str">
        <f t="shared" si="1"/>
        <v>sobota</v>
      </c>
      <c r="E102" s="245">
        <v>44324</v>
      </c>
      <c r="F102" s="280"/>
      <c r="G102" s="44" t="s">
        <v>62</v>
      </c>
      <c r="H102" s="44" t="s">
        <v>540</v>
      </c>
      <c r="I102" s="44" t="s">
        <v>538</v>
      </c>
    </row>
    <row r="103" spans="1:9">
      <c r="A103" s="270" t="s">
        <v>543</v>
      </c>
      <c r="B103" s="271">
        <v>62099</v>
      </c>
      <c r="C103" s="261" t="s">
        <v>80</v>
      </c>
      <c r="D103" s="261" t="str">
        <f t="shared" si="1"/>
        <v>neděle</v>
      </c>
      <c r="E103" s="245">
        <v>44325</v>
      </c>
      <c r="F103" s="280"/>
      <c r="G103" s="44" t="s">
        <v>62</v>
      </c>
      <c r="H103" s="44" t="s">
        <v>539</v>
      </c>
      <c r="I103" s="44" t="s">
        <v>537</v>
      </c>
    </row>
    <row r="104" spans="1:9">
      <c r="A104" s="270" t="s">
        <v>543</v>
      </c>
      <c r="B104" s="271">
        <v>62100</v>
      </c>
      <c r="C104" s="261" t="s">
        <v>80</v>
      </c>
      <c r="D104" s="261" t="str">
        <f t="shared" si="1"/>
        <v>neděle</v>
      </c>
      <c r="E104" s="245">
        <v>44325</v>
      </c>
      <c r="F104" s="280"/>
      <c r="G104" s="44" t="s">
        <v>62</v>
      </c>
      <c r="H104" s="44" t="s">
        <v>540</v>
      </c>
      <c r="I104" s="44" t="s">
        <v>538</v>
      </c>
    </row>
    <row r="105" spans="1:9">
      <c r="A105" s="270" t="s">
        <v>543</v>
      </c>
      <c r="B105" s="271">
        <v>62101</v>
      </c>
      <c r="C105" s="261" t="s">
        <v>81</v>
      </c>
      <c r="D105" s="261" t="str">
        <f t="shared" si="1"/>
        <v>sobota</v>
      </c>
      <c r="E105" s="245">
        <v>44331</v>
      </c>
      <c r="F105" s="280"/>
      <c r="G105" s="44" t="s">
        <v>62</v>
      </c>
      <c r="H105" s="44" t="s">
        <v>537</v>
      </c>
      <c r="I105" s="44" t="s">
        <v>539</v>
      </c>
    </row>
    <row r="106" spans="1:9">
      <c r="A106" s="270" t="s">
        <v>543</v>
      </c>
      <c r="B106" s="271">
        <v>62102</v>
      </c>
      <c r="C106" s="261" t="s">
        <v>81</v>
      </c>
      <c r="D106" s="261" t="str">
        <f t="shared" si="1"/>
        <v>sobota</v>
      </c>
      <c r="E106" s="245">
        <v>44331</v>
      </c>
      <c r="F106" s="280"/>
      <c r="G106" s="44" t="s">
        <v>62</v>
      </c>
      <c r="H106" s="44" t="s">
        <v>538</v>
      </c>
      <c r="I106" s="44" t="s">
        <v>540</v>
      </c>
    </row>
    <row r="107" spans="1:9">
      <c r="A107" s="270" t="s">
        <v>543</v>
      </c>
      <c r="B107" s="271">
        <v>62103</v>
      </c>
      <c r="C107" s="261" t="s">
        <v>82</v>
      </c>
      <c r="D107" s="261" t="str">
        <f t="shared" si="1"/>
        <v>sobota</v>
      </c>
      <c r="E107" s="245">
        <v>44338</v>
      </c>
      <c r="F107" s="280"/>
      <c r="G107" s="44" t="s">
        <v>62</v>
      </c>
      <c r="H107" s="44" t="s">
        <v>83</v>
      </c>
      <c r="I107" s="44" t="s">
        <v>84</v>
      </c>
    </row>
    <row r="108" spans="1:9">
      <c r="A108" s="270" t="s">
        <v>543</v>
      </c>
      <c r="B108" s="271">
        <v>62104</v>
      </c>
      <c r="C108" s="261" t="s">
        <v>85</v>
      </c>
      <c r="D108" s="261" t="str">
        <f t="shared" si="1"/>
        <v>neděle</v>
      </c>
      <c r="E108" s="245">
        <v>44339</v>
      </c>
      <c r="F108" s="280"/>
      <c r="G108" s="44" t="s">
        <v>62</v>
      </c>
      <c r="H108" s="44" t="s">
        <v>83</v>
      </c>
      <c r="I108" s="44" t="s">
        <v>84</v>
      </c>
    </row>
    <row r="109" spans="1:9">
      <c r="A109" s="270" t="s">
        <v>543</v>
      </c>
      <c r="B109" s="271">
        <v>62105</v>
      </c>
      <c r="C109" s="261" t="s">
        <v>86</v>
      </c>
      <c r="D109" s="261" t="str">
        <f t="shared" si="1"/>
        <v>sobota</v>
      </c>
      <c r="E109" s="245">
        <v>44345</v>
      </c>
      <c r="F109" s="280"/>
      <c r="G109" s="44" t="s">
        <v>62</v>
      </c>
      <c r="H109" s="44" t="s">
        <v>84</v>
      </c>
      <c r="I109" s="44" t="s">
        <v>83</v>
      </c>
    </row>
    <row r="110" spans="1:9">
      <c r="A110" s="270" t="s">
        <v>543</v>
      </c>
      <c r="B110" s="271">
        <v>62106</v>
      </c>
      <c r="C110" s="261" t="s">
        <v>87</v>
      </c>
      <c r="D110" s="261" t="str">
        <f t="shared" si="1"/>
        <v>neděle</v>
      </c>
      <c r="E110" s="245">
        <v>44346</v>
      </c>
      <c r="F110" s="280"/>
      <c r="G110" s="44" t="s">
        <v>62</v>
      </c>
      <c r="H110" s="44" t="s">
        <v>84</v>
      </c>
      <c r="I110" s="44" t="s">
        <v>83</v>
      </c>
    </row>
    <row r="111" spans="1:9">
      <c r="A111" s="270" t="s">
        <v>543</v>
      </c>
      <c r="B111" s="271">
        <v>62107</v>
      </c>
      <c r="C111" s="261" t="s">
        <v>88</v>
      </c>
      <c r="D111" s="261" t="str">
        <f t="shared" si="1"/>
        <v>sobota</v>
      </c>
      <c r="E111" s="245">
        <v>44352</v>
      </c>
      <c r="F111" s="280"/>
      <c r="G111" s="44" t="s">
        <v>62</v>
      </c>
      <c r="H111" s="44" t="s">
        <v>83</v>
      </c>
      <c r="I111" s="44" t="s">
        <v>84</v>
      </c>
    </row>
    <row r="112" spans="1:9">
      <c r="C112" s="262"/>
      <c r="D112" s="262"/>
      <c r="E112" s="263"/>
    </row>
    <row r="113" spans="3:5">
      <c r="C113" s="261" t="s">
        <v>502</v>
      </c>
      <c r="D113" s="282" t="str">
        <f>TEXT(E113,"DDDD")</f>
        <v>pátek</v>
      </c>
      <c r="E113" s="264">
        <v>43637</v>
      </c>
    </row>
    <row r="114" spans="3:5">
      <c r="C114" s="261" t="s">
        <v>502</v>
      </c>
      <c r="D114" s="282" t="str">
        <f>TEXT(E114,"DDDD")</f>
        <v>sobota</v>
      </c>
      <c r="E114" s="264">
        <v>43638</v>
      </c>
    </row>
    <row r="115" spans="3:5">
      <c r="C115" s="261" t="s">
        <v>502</v>
      </c>
      <c r="D115" s="282" t="str">
        <f>TEXT(E115,"DDDD")</f>
        <v>neděle</v>
      </c>
      <c r="E115" s="264">
        <v>43639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3"/>
  <sheetViews>
    <sheetView workbookViewId="0">
      <selection activeCell="E12" sqref="E12"/>
    </sheetView>
  </sheetViews>
  <sheetFormatPr defaultRowHeight="15"/>
  <cols>
    <col min="5" max="5" width="9.28515625" bestFit="1" customWidth="1"/>
    <col min="6" max="6" width="9.140625" style="252"/>
    <col min="7" max="7" width="16.42578125" style="136" bestFit="1" customWidth="1"/>
    <col min="8" max="9" width="30.42578125" bestFit="1" customWidth="1"/>
    <col min="10" max="10" width="5.5703125" customWidth="1"/>
    <col min="11" max="11" width="43.7109375" style="401" customWidth="1"/>
  </cols>
  <sheetData>
    <row r="1" spans="1:11" ht="25.5">
      <c r="A1" s="395" t="s">
        <v>547</v>
      </c>
      <c r="B1" s="395"/>
      <c r="C1" s="395"/>
      <c r="D1" s="395"/>
      <c r="E1" s="395"/>
      <c r="F1" s="395"/>
      <c r="G1" s="395"/>
      <c r="H1" s="395"/>
      <c r="I1" s="395"/>
      <c r="J1" s="136"/>
    </row>
    <row r="2" spans="1:11" ht="22.5">
      <c r="A2" s="265"/>
      <c r="B2" s="265"/>
      <c r="C2" s="265"/>
      <c r="D2" s="265"/>
      <c r="E2" s="265"/>
      <c r="F2" s="267"/>
      <c r="G2" s="265"/>
      <c r="H2" s="265"/>
      <c r="I2" s="265"/>
      <c r="J2" s="136"/>
    </row>
    <row r="3" spans="1:11">
      <c r="A3" s="35" t="s">
        <v>0</v>
      </c>
      <c r="B3" s="35" t="s">
        <v>1</v>
      </c>
      <c r="C3" s="35" t="s">
        <v>2</v>
      </c>
      <c r="D3" s="35" t="s">
        <v>3</v>
      </c>
      <c r="E3" s="36" t="s">
        <v>4</v>
      </c>
      <c r="F3" s="240" t="s">
        <v>5</v>
      </c>
      <c r="G3" s="283" t="s">
        <v>6</v>
      </c>
      <c r="H3" s="35" t="s">
        <v>7</v>
      </c>
      <c r="I3" s="35" t="s">
        <v>8</v>
      </c>
      <c r="J3" s="269" t="s">
        <v>9</v>
      </c>
    </row>
    <row r="4" spans="1:11">
      <c r="A4" s="284" t="s">
        <v>492</v>
      </c>
      <c r="B4" s="244">
        <v>67001</v>
      </c>
      <c r="C4" s="244">
        <v>1</v>
      </c>
      <c r="D4" s="403" t="str">
        <f t="shared" ref="D4:D77" si="0">TEXT(E4,"DDDD")</f>
        <v>neděle</v>
      </c>
      <c r="E4" s="408">
        <v>44101</v>
      </c>
      <c r="F4" s="371">
        <v>0.41666666666666669</v>
      </c>
      <c r="G4" s="253" t="s">
        <v>115</v>
      </c>
      <c r="H4" s="247" t="s">
        <v>111</v>
      </c>
      <c r="I4" s="251" t="s">
        <v>513</v>
      </c>
    </row>
    <row r="5" spans="1:11">
      <c r="A5" s="284" t="s">
        <v>492</v>
      </c>
      <c r="B5" s="244">
        <v>67002</v>
      </c>
      <c r="C5" s="285">
        <v>1</v>
      </c>
      <c r="D5" s="285" t="str">
        <f t="shared" si="0"/>
        <v>středa</v>
      </c>
      <c r="E5" s="286">
        <v>44132</v>
      </c>
      <c r="F5" s="367">
        <v>0.39583333333333331</v>
      </c>
      <c r="G5" s="253" t="s">
        <v>112</v>
      </c>
      <c r="H5" s="251" t="s">
        <v>113</v>
      </c>
      <c r="I5" s="251" t="s">
        <v>544</v>
      </c>
    </row>
    <row r="6" spans="1:11">
      <c r="A6" s="284" t="s">
        <v>492</v>
      </c>
      <c r="B6" s="244">
        <v>67003</v>
      </c>
      <c r="C6" s="244">
        <v>1</v>
      </c>
      <c r="D6" s="403" t="str">
        <f t="shared" ref="D6" si="1">TEXT(E6,"DDDD")</f>
        <v>neděle</v>
      </c>
      <c r="E6" s="408">
        <v>44080</v>
      </c>
      <c r="F6" s="367">
        <v>0.39583333333333331</v>
      </c>
      <c r="G6" s="250" t="s">
        <v>106</v>
      </c>
      <c r="H6" s="251" t="s">
        <v>545</v>
      </c>
      <c r="I6" s="247" t="s">
        <v>203</v>
      </c>
    </row>
    <row r="7" spans="1:11">
      <c r="A7" s="284" t="s">
        <v>492</v>
      </c>
      <c r="B7" s="244">
        <v>67004</v>
      </c>
      <c r="C7" s="244">
        <v>1</v>
      </c>
      <c r="D7" s="244" t="str">
        <f t="shared" si="0"/>
        <v>sobota</v>
      </c>
      <c r="E7" s="245">
        <v>44079</v>
      </c>
      <c r="F7" s="371">
        <v>0.375</v>
      </c>
      <c r="G7" s="364" t="s">
        <v>551</v>
      </c>
      <c r="H7" s="414" t="s">
        <v>541</v>
      </c>
      <c r="I7" s="409" t="s">
        <v>153</v>
      </c>
    </row>
    <row r="8" spans="1:11">
      <c r="A8" s="284" t="s">
        <v>492</v>
      </c>
      <c r="B8" s="244">
        <v>67005</v>
      </c>
      <c r="C8" s="244">
        <v>2</v>
      </c>
      <c r="D8" s="244" t="str">
        <f t="shared" si="0"/>
        <v>sobota</v>
      </c>
      <c r="E8" s="245">
        <v>44086</v>
      </c>
      <c r="F8" s="367">
        <v>0.39583333333333331</v>
      </c>
      <c r="G8" s="250" t="s">
        <v>106</v>
      </c>
      <c r="H8" s="251" t="s">
        <v>544</v>
      </c>
      <c r="I8" s="251" t="s">
        <v>541</v>
      </c>
    </row>
    <row r="9" spans="1:11">
      <c r="A9" s="284" t="s">
        <v>492</v>
      </c>
      <c r="B9" s="244">
        <v>67006</v>
      </c>
      <c r="C9" s="244">
        <v>2</v>
      </c>
      <c r="D9" s="244" t="str">
        <f t="shared" si="0"/>
        <v>sobota</v>
      </c>
      <c r="E9" s="245">
        <v>44086</v>
      </c>
      <c r="F9" s="367">
        <v>0.39583333333333331</v>
      </c>
      <c r="G9" s="247" t="s">
        <v>213</v>
      </c>
      <c r="H9" s="247" t="s">
        <v>203</v>
      </c>
      <c r="I9" s="247" t="s">
        <v>153</v>
      </c>
      <c r="K9" s="400" t="s">
        <v>113</v>
      </c>
    </row>
    <row r="10" spans="1:11">
      <c r="A10" s="284" t="s">
        <v>492</v>
      </c>
      <c r="B10" s="244">
        <v>67007</v>
      </c>
      <c r="C10" s="244">
        <v>2</v>
      </c>
      <c r="D10" s="244" t="str">
        <f t="shared" ref="D10" si="2">TEXT(E10,"DDDD")</f>
        <v>sobota</v>
      </c>
      <c r="E10" s="245">
        <v>44086</v>
      </c>
      <c r="F10" s="367">
        <v>0.35416666666666669</v>
      </c>
      <c r="G10" s="250" t="s">
        <v>160</v>
      </c>
      <c r="H10" s="251" t="s">
        <v>513</v>
      </c>
      <c r="I10" s="251" t="s">
        <v>545</v>
      </c>
      <c r="K10" s="398" t="s">
        <v>111</v>
      </c>
    </row>
    <row r="11" spans="1:11">
      <c r="A11" s="284" t="s">
        <v>492</v>
      </c>
      <c r="B11" s="244">
        <v>67008</v>
      </c>
      <c r="C11" s="244">
        <v>2</v>
      </c>
      <c r="D11" s="244" t="str">
        <f t="shared" si="0"/>
        <v>sobota</v>
      </c>
      <c r="E11" s="245">
        <v>44086</v>
      </c>
      <c r="F11" s="367">
        <v>0.39583333333333331</v>
      </c>
      <c r="G11" s="253" t="s">
        <v>112</v>
      </c>
      <c r="H11" s="251" t="s">
        <v>113</v>
      </c>
      <c r="I11" s="247" t="s">
        <v>111</v>
      </c>
      <c r="K11" s="399" t="s">
        <v>545</v>
      </c>
    </row>
    <row r="12" spans="1:11">
      <c r="A12" s="284" t="s">
        <v>492</v>
      </c>
      <c r="B12" s="244">
        <v>67009</v>
      </c>
      <c r="C12" s="244">
        <v>3</v>
      </c>
      <c r="D12" s="244" t="str">
        <f t="shared" si="0"/>
        <v>sobota</v>
      </c>
      <c r="E12" s="245">
        <v>44093</v>
      </c>
      <c r="F12" s="367">
        <v>0.39583333333333331</v>
      </c>
      <c r="G12" s="253" t="s">
        <v>115</v>
      </c>
      <c r="H12" s="247" t="s">
        <v>111</v>
      </c>
      <c r="I12" s="251" t="s">
        <v>544</v>
      </c>
      <c r="K12" s="397" t="s">
        <v>153</v>
      </c>
    </row>
    <row r="13" spans="1:11">
      <c r="A13" s="284" t="s">
        <v>492</v>
      </c>
      <c r="B13" s="244">
        <v>67010</v>
      </c>
      <c r="C13" s="244">
        <v>3</v>
      </c>
      <c r="D13" s="244" t="str">
        <f t="shared" ref="D13" si="3">TEXT(E13,"DDDD")</f>
        <v>sobota</v>
      </c>
      <c r="E13" s="245">
        <v>44093</v>
      </c>
      <c r="F13" s="367">
        <v>0.39583333333333331</v>
      </c>
      <c r="G13" s="250" t="s">
        <v>106</v>
      </c>
      <c r="H13" s="251" t="s">
        <v>545</v>
      </c>
      <c r="I13" s="251" t="s">
        <v>113</v>
      </c>
      <c r="K13" s="399" t="s">
        <v>541</v>
      </c>
    </row>
    <row r="14" spans="1:11">
      <c r="A14" s="284" t="s">
        <v>492</v>
      </c>
      <c r="B14" s="244">
        <v>67011</v>
      </c>
      <c r="C14" s="244">
        <v>3</v>
      </c>
      <c r="D14" s="244" t="str">
        <f t="shared" si="0"/>
        <v>sobota</v>
      </c>
      <c r="E14" s="245">
        <v>44093</v>
      </c>
      <c r="F14" s="367">
        <v>0.39583333333333331</v>
      </c>
      <c r="G14" s="250" t="s">
        <v>160</v>
      </c>
      <c r="H14" s="251" t="s">
        <v>513</v>
      </c>
      <c r="I14" s="247" t="s">
        <v>153</v>
      </c>
      <c r="K14" s="398" t="s">
        <v>203</v>
      </c>
    </row>
    <row r="15" spans="1:11">
      <c r="A15" s="284" t="s">
        <v>492</v>
      </c>
      <c r="B15" s="244">
        <v>67012</v>
      </c>
      <c r="C15" s="244">
        <v>3</v>
      </c>
      <c r="D15" s="244" t="str">
        <f t="shared" si="0"/>
        <v>sobota</v>
      </c>
      <c r="E15" s="245">
        <v>44093</v>
      </c>
      <c r="F15" s="367">
        <v>0.39583333333333331</v>
      </c>
      <c r="G15" s="409" t="s">
        <v>213</v>
      </c>
      <c r="H15" s="409" t="s">
        <v>203</v>
      </c>
      <c r="I15" s="414" t="s">
        <v>541</v>
      </c>
      <c r="K15" s="400" t="s">
        <v>513</v>
      </c>
    </row>
    <row r="16" spans="1:11">
      <c r="A16" s="284" t="s">
        <v>492</v>
      </c>
      <c r="B16" s="244">
        <v>67013</v>
      </c>
      <c r="C16" s="244">
        <v>4</v>
      </c>
      <c r="D16" s="244" t="str">
        <f t="shared" si="0"/>
        <v>sobota</v>
      </c>
      <c r="E16" s="245">
        <v>44100</v>
      </c>
      <c r="F16" s="371">
        <v>0.54166666666666663</v>
      </c>
      <c r="G16" s="250" t="s">
        <v>106</v>
      </c>
      <c r="H16" s="251" t="s">
        <v>544</v>
      </c>
      <c r="I16" s="247" t="s">
        <v>203</v>
      </c>
      <c r="K16" s="399" t="s">
        <v>544</v>
      </c>
    </row>
    <row r="17" spans="1:10">
      <c r="A17" s="284" t="s">
        <v>492</v>
      </c>
      <c r="B17" s="244">
        <v>67014</v>
      </c>
      <c r="C17" s="244">
        <v>4</v>
      </c>
      <c r="D17" s="244" t="str">
        <f t="shared" si="0"/>
        <v>sobota</v>
      </c>
      <c r="E17" s="245">
        <v>44100</v>
      </c>
      <c r="F17" s="367">
        <v>0.39583333333333331</v>
      </c>
      <c r="G17" s="250" t="s">
        <v>160</v>
      </c>
      <c r="H17" s="251" t="s">
        <v>513</v>
      </c>
      <c r="I17" s="251" t="s">
        <v>541</v>
      </c>
    </row>
    <row r="18" spans="1:10">
      <c r="A18" s="284" t="s">
        <v>492</v>
      </c>
      <c r="B18" s="244">
        <v>67015</v>
      </c>
      <c r="C18" s="244">
        <v>4</v>
      </c>
      <c r="D18" s="244" t="str">
        <f t="shared" ref="D18" si="4">TEXT(E18,"DDDD")</f>
        <v>sobota</v>
      </c>
      <c r="E18" s="245">
        <v>44100</v>
      </c>
      <c r="F18" s="367">
        <v>0.41666666666666669</v>
      </c>
      <c r="G18" s="92" t="s">
        <v>163</v>
      </c>
      <c r="H18" s="247" t="s">
        <v>153</v>
      </c>
      <c r="I18" s="251" t="s">
        <v>113</v>
      </c>
    </row>
    <row r="19" spans="1:10">
      <c r="A19" s="284" t="s">
        <v>492</v>
      </c>
      <c r="B19" s="244">
        <v>67016</v>
      </c>
      <c r="C19" s="244">
        <v>4</v>
      </c>
      <c r="D19" s="244" t="str">
        <f t="shared" si="0"/>
        <v>sobota</v>
      </c>
      <c r="E19" s="245">
        <v>44100</v>
      </c>
      <c r="F19" s="367">
        <v>0.39583333333333331</v>
      </c>
      <c r="G19" s="253" t="s">
        <v>115</v>
      </c>
      <c r="H19" s="247" t="s">
        <v>111</v>
      </c>
      <c r="I19" s="251" t="s">
        <v>545</v>
      </c>
    </row>
    <row r="20" spans="1:10">
      <c r="A20" s="284" t="s">
        <v>492</v>
      </c>
      <c r="B20" s="244">
        <v>67017</v>
      </c>
      <c r="C20" s="244">
        <v>5</v>
      </c>
      <c r="D20" s="244" t="str">
        <f t="shared" si="0"/>
        <v>sobota</v>
      </c>
      <c r="E20" s="245">
        <v>44107</v>
      </c>
      <c r="F20" s="367">
        <v>0.39583333333333331</v>
      </c>
      <c r="G20" s="250" t="s">
        <v>106</v>
      </c>
      <c r="H20" s="251" t="s">
        <v>545</v>
      </c>
      <c r="I20" s="251" t="s">
        <v>544</v>
      </c>
    </row>
    <row r="21" spans="1:10">
      <c r="A21" s="284" t="s">
        <v>492</v>
      </c>
      <c r="B21" s="244">
        <v>67018</v>
      </c>
      <c r="C21" s="244">
        <v>5</v>
      </c>
      <c r="D21" s="244" t="str">
        <f t="shared" ref="D21" si="5">TEXT(E21,"DDDD")</f>
        <v>sobota</v>
      </c>
      <c r="E21" s="245">
        <v>44107</v>
      </c>
      <c r="F21" s="367">
        <v>0.41666666666666669</v>
      </c>
      <c r="G21" s="92" t="s">
        <v>163</v>
      </c>
      <c r="H21" s="247" t="s">
        <v>153</v>
      </c>
      <c r="I21" s="247" t="s">
        <v>111</v>
      </c>
    </row>
    <row r="22" spans="1:10">
      <c r="A22" s="284" t="s">
        <v>492</v>
      </c>
      <c r="B22" s="244">
        <v>67019</v>
      </c>
      <c r="C22" s="244">
        <v>5</v>
      </c>
      <c r="D22" s="244" t="str">
        <f t="shared" si="0"/>
        <v>sobota</v>
      </c>
      <c r="E22" s="245">
        <v>44107</v>
      </c>
      <c r="F22" s="367">
        <v>0.39583333333333331</v>
      </c>
      <c r="G22" s="253"/>
      <c r="H22" s="251" t="s">
        <v>541</v>
      </c>
      <c r="I22" s="251" t="s">
        <v>113</v>
      </c>
    </row>
    <row r="23" spans="1:10">
      <c r="A23" s="284" t="s">
        <v>492</v>
      </c>
      <c r="B23" s="244">
        <v>67020</v>
      </c>
      <c r="C23" s="244">
        <v>5</v>
      </c>
      <c r="D23" s="244" t="str">
        <f t="shared" si="0"/>
        <v>sobota</v>
      </c>
      <c r="E23" s="245">
        <v>44107</v>
      </c>
      <c r="F23" s="367">
        <v>0.39583333333333331</v>
      </c>
      <c r="G23" s="247" t="s">
        <v>213</v>
      </c>
      <c r="H23" s="247" t="s">
        <v>203</v>
      </c>
      <c r="I23" s="251" t="s">
        <v>513</v>
      </c>
    </row>
    <row r="24" spans="1:10">
      <c r="A24" s="284" t="s">
        <v>492</v>
      </c>
      <c r="B24" s="244">
        <v>67021</v>
      </c>
      <c r="C24" s="244">
        <v>6</v>
      </c>
      <c r="D24" s="244" t="str">
        <f t="shared" si="0"/>
        <v>sobota</v>
      </c>
      <c r="E24" s="245">
        <v>44114</v>
      </c>
      <c r="F24" s="371">
        <v>0.5</v>
      </c>
      <c r="G24" s="250" t="s">
        <v>106</v>
      </c>
      <c r="H24" s="251" t="s">
        <v>544</v>
      </c>
      <c r="I24" s="251" t="s">
        <v>513</v>
      </c>
    </row>
    <row r="25" spans="1:10">
      <c r="A25" s="284" t="s">
        <v>492</v>
      </c>
      <c r="B25" s="244">
        <v>67022</v>
      </c>
      <c r="C25" s="244">
        <v>6</v>
      </c>
      <c r="D25" s="244" t="str">
        <f t="shared" ref="D25" si="6">TEXT(E25,"DDDD")</f>
        <v>sobota</v>
      </c>
      <c r="E25" s="245">
        <v>44114</v>
      </c>
      <c r="F25" s="367">
        <v>0.39583333333333331</v>
      </c>
      <c r="G25" s="253" t="s">
        <v>112</v>
      </c>
      <c r="H25" s="251" t="s">
        <v>113</v>
      </c>
      <c r="I25" s="247" t="s">
        <v>203</v>
      </c>
    </row>
    <row r="26" spans="1:10">
      <c r="A26" s="284" t="s">
        <v>492</v>
      </c>
      <c r="B26" s="244">
        <v>67023</v>
      </c>
      <c r="C26" s="244">
        <v>6</v>
      </c>
      <c r="D26" s="244" t="str">
        <f t="shared" si="0"/>
        <v>sobota</v>
      </c>
      <c r="E26" s="245">
        <v>44114</v>
      </c>
      <c r="F26" s="367">
        <v>0.39583333333333331</v>
      </c>
      <c r="G26" s="253" t="s">
        <v>115</v>
      </c>
      <c r="H26" s="247" t="s">
        <v>111</v>
      </c>
      <c r="I26" s="251" t="s">
        <v>541</v>
      </c>
    </row>
    <row r="27" spans="1:10">
      <c r="A27" s="284" t="s">
        <v>492</v>
      </c>
      <c r="B27" s="244">
        <v>67024</v>
      </c>
      <c r="C27" s="244">
        <v>6</v>
      </c>
      <c r="D27" s="244" t="str">
        <f t="shared" si="0"/>
        <v>sobota</v>
      </c>
      <c r="E27" s="245">
        <v>44114</v>
      </c>
      <c r="F27" s="371">
        <v>0.58333333333333337</v>
      </c>
      <c r="G27" s="250" t="s">
        <v>106</v>
      </c>
      <c r="H27" s="251" t="s">
        <v>545</v>
      </c>
      <c r="I27" s="247" t="s">
        <v>153</v>
      </c>
      <c r="J27" s="264"/>
    </row>
    <row r="28" spans="1:10">
      <c r="A28" s="284" t="s">
        <v>492</v>
      </c>
      <c r="B28" s="244">
        <v>67025</v>
      </c>
      <c r="C28" s="244">
        <v>7</v>
      </c>
      <c r="D28" s="244" t="str">
        <f t="shared" si="0"/>
        <v>sobota</v>
      </c>
      <c r="E28" s="245">
        <v>44121</v>
      </c>
      <c r="F28" s="367">
        <v>0.41666666666666669</v>
      </c>
      <c r="G28" s="92" t="s">
        <v>163</v>
      </c>
      <c r="H28" s="247" t="s">
        <v>153</v>
      </c>
      <c r="I28" s="251" t="s">
        <v>544</v>
      </c>
      <c r="J28" s="264"/>
    </row>
    <row r="29" spans="1:10">
      <c r="A29" s="284" t="s">
        <v>492</v>
      </c>
      <c r="B29" s="244">
        <v>67026</v>
      </c>
      <c r="C29" s="244">
        <v>7</v>
      </c>
      <c r="D29" s="244" t="str">
        <f t="shared" si="0"/>
        <v>sobota</v>
      </c>
      <c r="E29" s="245">
        <v>44121</v>
      </c>
      <c r="F29" s="367">
        <v>0.39583333333333331</v>
      </c>
      <c r="G29" s="253"/>
      <c r="H29" s="251" t="s">
        <v>541</v>
      </c>
      <c r="I29" s="251" t="s">
        <v>545</v>
      </c>
      <c r="J29" s="264"/>
    </row>
    <row r="30" spans="1:10">
      <c r="A30" s="284" t="s">
        <v>492</v>
      </c>
      <c r="B30" s="244">
        <v>67027</v>
      </c>
      <c r="C30" s="244">
        <v>7</v>
      </c>
      <c r="D30" s="244" t="str">
        <f t="shared" ref="D30" si="7">TEXT(E30,"DDDD")</f>
        <v>sobota</v>
      </c>
      <c r="E30" s="245">
        <v>44121</v>
      </c>
      <c r="F30" s="367">
        <v>0.39583333333333331</v>
      </c>
      <c r="G30" s="247" t="s">
        <v>213</v>
      </c>
      <c r="H30" s="247" t="s">
        <v>203</v>
      </c>
      <c r="I30" s="247" t="s">
        <v>111</v>
      </c>
      <c r="J30" s="264"/>
    </row>
    <row r="31" spans="1:10">
      <c r="A31" s="284" t="s">
        <v>492</v>
      </c>
      <c r="B31" s="244">
        <v>67028</v>
      </c>
      <c r="C31" s="244">
        <v>7</v>
      </c>
      <c r="D31" s="244" t="str">
        <f t="shared" si="0"/>
        <v>sobota</v>
      </c>
      <c r="E31" s="245">
        <v>44121</v>
      </c>
      <c r="F31" s="371">
        <v>0.52083333333333337</v>
      </c>
      <c r="G31" s="250" t="s">
        <v>160</v>
      </c>
      <c r="H31" s="251" t="s">
        <v>513</v>
      </c>
      <c r="I31" s="251" t="s">
        <v>113</v>
      </c>
      <c r="J31" s="264"/>
    </row>
    <row r="32" spans="1:10">
      <c r="A32" s="284" t="s">
        <v>492</v>
      </c>
      <c r="B32" s="244">
        <v>67029</v>
      </c>
      <c r="C32" s="244">
        <v>8</v>
      </c>
      <c r="D32" s="244" t="str">
        <f t="shared" si="0"/>
        <v>sobota</v>
      </c>
      <c r="E32" s="245">
        <v>44128</v>
      </c>
      <c r="F32" s="367">
        <v>0.39583333333333331</v>
      </c>
      <c r="G32" s="250" t="s">
        <v>160</v>
      </c>
      <c r="H32" s="251" t="s">
        <v>513</v>
      </c>
      <c r="I32" s="247" t="s">
        <v>111</v>
      </c>
      <c r="J32" s="264"/>
    </row>
    <row r="33" spans="1:10">
      <c r="A33" s="284" t="s">
        <v>492</v>
      </c>
      <c r="B33" s="244">
        <v>67030</v>
      </c>
      <c r="C33" s="244">
        <v>8</v>
      </c>
      <c r="D33" s="244" t="str">
        <f t="shared" si="0"/>
        <v>sobota</v>
      </c>
      <c r="E33" s="245">
        <v>44128</v>
      </c>
      <c r="F33" s="367">
        <v>0.39583333333333331</v>
      </c>
      <c r="G33" s="250" t="s">
        <v>106</v>
      </c>
      <c r="H33" s="251" t="s">
        <v>544</v>
      </c>
      <c r="I33" s="251" t="s">
        <v>113</v>
      </c>
      <c r="J33" s="264"/>
    </row>
    <row r="34" spans="1:10">
      <c r="A34" s="284" t="s">
        <v>492</v>
      </c>
      <c r="B34" s="244">
        <v>67031</v>
      </c>
      <c r="C34" s="244">
        <v>8</v>
      </c>
      <c r="D34" s="244" t="str">
        <f t="shared" ref="D34" si="8">TEXT(E34,"DDDD")</f>
        <v>sobota</v>
      </c>
      <c r="E34" s="245">
        <v>44128</v>
      </c>
      <c r="F34" s="367">
        <v>0.39583333333333331</v>
      </c>
      <c r="G34" s="252" t="s">
        <v>213</v>
      </c>
      <c r="H34" s="247" t="s">
        <v>203</v>
      </c>
      <c r="I34" s="251" t="s">
        <v>545</v>
      </c>
      <c r="J34" s="264"/>
    </row>
    <row r="35" spans="1:10">
      <c r="A35" s="284" t="s">
        <v>492</v>
      </c>
      <c r="B35" s="244">
        <v>67032</v>
      </c>
      <c r="C35" s="244">
        <v>8</v>
      </c>
      <c r="D35" s="244" t="str">
        <f t="shared" si="0"/>
        <v>sobota</v>
      </c>
      <c r="E35" s="245">
        <v>44128</v>
      </c>
      <c r="F35" s="371">
        <v>0.54166666666666663</v>
      </c>
      <c r="G35" s="416" t="s">
        <v>163</v>
      </c>
      <c r="H35" s="409" t="s">
        <v>153</v>
      </c>
      <c r="I35" s="414" t="s">
        <v>541</v>
      </c>
      <c r="J35" s="264"/>
    </row>
    <row r="36" spans="1:10">
      <c r="A36" s="284" t="s">
        <v>492</v>
      </c>
      <c r="B36" s="334"/>
      <c r="C36" s="334"/>
      <c r="D36" s="332" t="str">
        <f t="shared" si="0"/>
        <v>sobota</v>
      </c>
      <c r="E36" s="333">
        <v>44135</v>
      </c>
      <c r="F36" s="367">
        <v>0.39583333333333331</v>
      </c>
      <c r="G36" s="324" t="s">
        <v>514</v>
      </c>
      <c r="J36" s="264"/>
    </row>
    <row r="37" spans="1:10">
      <c r="A37" s="284" t="s">
        <v>492</v>
      </c>
      <c r="B37" s="244">
        <v>67037</v>
      </c>
      <c r="C37" s="244">
        <v>9</v>
      </c>
      <c r="D37" s="244" t="str">
        <f t="shared" si="0"/>
        <v>sobota</v>
      </c>
      <c r="E37" s="245">
        <v>44142</v>
      </c>
      <c r="F37" s="367">
        <v>0.39583333333333331</v>
      </c>
      <c r="G37" s="253"/>
      <c r="H37" s="251" t="s">
        <v>541</v>
      </c>
      <c r="I37" s="251" t="s">
        <v>544</v>
      </c>
      <c r="J37" s="264"/>
    </row>
    <row r="38" spans="1:10">
      <c r="A38" s="284" t="s">
        <v>492</v>
      </c>
      <c r="B38" s="244">
        <v>67038</v>
      </c>
      <c r="C38" s="244">
        <v>9</v>
      </c>
      <c r="D38" s="244" t="str">
        <f t="shared" ref="D38" si="9">TEXT(E38,"DDDD")</f>
        <v>sobota</v>
      </c>
      <c r="E38" s="245">
        <v>44142</v>
      </c>
      <c r="F38" s="367">
        <v>0.41666666666666669</v>
      </c>
      <c r="G38" s="92" t="s">
        <v>163</v>
      </c>
      <c r="H38" s="247" t="s">
        <v>153</v>
      </c>
      <c r="I38" s="247" t="s">
        <v>203</v>
      </c>
      <c r="J38" s="264"/>
    </row>
    <row r="39" spans="1:10">
      <c r="A39" s="284" t="s">
        <v>492</v>
      </c>
      <c r="B39" s="244">
        <v>67039</v>
      </c>
      <c r="C39" s="244">
        <v>9</v>
      </c>
      <c r="D39" s="244" t="str">
        <f t="shared" si="0"/>
        <v>sobota</v>
      </c>
      <c r="E39" s="245">
        <v>44142</v>
      </c>
      <c r="F39" s="367">
        <v>0.39583333333333331</v>
      </c>
      <c r="G39" s="250" t="s">
        <v>106</v>
      </c>
      <c r="H39" s="251" t="s">
        <v>545</v>
      </c>
      <c r="I39" s="251" t="s">
        <v>513</v>
      </c>
    </row>
    <row r="40" spans="1:10">
      <c r="A40" s="284" t="s">
        <v>492</v>
      </c>
      <c r="B40" s="244">
        <v>67040</v>
      </c>
      <c r="C40" s="244">
        <v>9</v>
      </c>
      <c r="D40" s="244" t="str">
        <f t="shared" si="0"/>
        <v>sobota</v>
      </c>
      <c r="E40" s="245">
        <v>44142</v>
      </c>
      <c r="F40" s="367">
        <v>0.39583333333333331</v>
      </c>
      <c r="G40" s="253" t="s">
        <v>115</v>
      </c>
      <c r="H40" s="247" t="s">
        <v>111</v>
      </c>
      <c r="I40" s="251" t="s">
        <v>113</v>
      </c>
    </row>
    <row r="41" spans="1:10">
      <c r="A41" s="284" t="s">
        <v>492</v>
      </c>
      <c r="B41" s="244">
        <v>67041</v>
      </c>
      <c r="C41" s="244">
        <v>10</v>
      </c>
      <c r="D41" s="244" t="str">
        <f t="shared" si="0"/>
        <v>sobota</v>
      </c>
      <c r="E41" s="245">
        <v>44149</v>
      </c>
      <c r="F41" s="367">
        <v>0.39583333333333331</v>
      </c>
      <c r="G41" s="250" t="s">
        <v>106</v>
      </c>
      <c r="H41" s="251" t="s">
        <v>544</v>
      </c>
      <c r="I41" s="247" t="s">
        <v>111</v>
      </c>
    </row>
    <row r="42" spans="1:10">
      <c r="A42" s="284" t="s">
        <v>492</v>
      </c>
      <c r="B42" s="244">
        <v>67042</v>
      </c>
      <c r="C42" s="244">
        <v>10</v>
      </c>
      <c r="D42" s="244" t="str">
        <f t="shared" ref="D42" si="10">TEXT(E42,"DDDD")</f>
        <v>sobota</v>
      </c>
      <c r="E42" s="245">
        <v>44149</v>
      </c>
      <c r="F42" s="367">
        <v>0.39583333333333331</v>
      </c>
      <c r="G42" s="253" t="s">
        <v>112</v>
      </c>
      <c r="H42" s="251" t="s">
        <v>113</v>
      </c>
      <c r="I42" s="251" t="s">
        <v>545</v>
      </c>
    </row>
    <row r="43" spans="1:10">
      <c r="A43" s="284" t="s">
        <v>492</v>
      </c>
      <c r="B43" s="244">
        <v>67043</v>
      </c>
      <c r="C43" s="244">
        <v>10</v>
      </c>
      <c r="D43" s="244" t="str">
        <f t="shared" si="0"/>
        <v>sobota</v>
      </c>
      <c r="E43" s="245">
        <v>44149</v>
      </c>
      <c r="F43" s="367">
        <v>0.39583333333333331</v>
      </c>
      <c r="G43" s="250" t="s">
        <v>160</v>
      </c>
      <c r="H43" s="251" t="s">
        <v>513</v>
      </c>
      <c r="I43" s="247" t="s">
        <v>153</v>
      </c>
    </row>
    <row r="44" spans="1:10">
      <c r="A44" s="284" t="s">
        <v>492</v>
      </c>
      <c r="B44" s="244">
        <v>67044</v>
      </c>
      <c r="C44" s="244">
        <v>10</v>
      </c>
      <c r="D44" s="244" t="str">
        <f t="shared" si="0"/>
        <v>středa</v>
      </c>
      <c r="E44" s="408">
        <v>44132</v>
      </c>
      <c r="F44" s="367">
        <v>0.39583333333333331</v>
      </c>
      <c r="G44" s="247" t="s">
        <v>213</v>
      </c>
      <c r="H44" s="247" t="s">
        <v>203</v>
      </c>
      <c r="I44" s="251" t="s">
        <v>541</v>
      </c>
    </row>
    <row r="45" spans="1:10">
      <c r="A45" s="284" t="s">
        <v>492</v>
      </c>
      <c r="B45" s="244">
        <v>67045</v>
      </c>
      <c r="C45" s="244">
        <v>11</v>
      </c>
      <c r="D45" s="244" t="str">
        <f t="shared" si="0"/>
        <v>sobota</v>
      </c>
      <c r="E45" s="245">
        <v>44156</v>
      </c>
      <c r="F45" s="367">
        <v>0.39583333333333331</v>
      </c>
      <c r="G45" s="247" t="s">
        <v>213</v>
      </c>
      <c r="H45" s="247" t="s">
        <v>203</v>
      </c>
      <c r="I45" s="251" t="s">
        <v>544</v>
      </c>
    </row>
    <row r="46" spans="1:10">
      <c r="A46" s="284" t="s">
        <v>492</v>
      </c>
      <c r="B46" s="244">
        <v>67046</v>
      </c>
      <c r="C46" s="244">
        <v>11</v>
      </c>
      <c r="D46" s="244" t="str">
        <f t="shared" si="0"/>
        <v>sobota</v>
      </c>
      <c r="E46" s="245">
        <v>44156</v>
      </c>
      <c r="F46" s="367">
        <v>0.39583333333333331</v>
      </c>
      <c r="G46" s="253"/>
      <c r="H46" s="251" t="s">
        <v>541</v>
      </c>
      <c r="I46" s="251" t="s">
        <v>513</v>
      </c>
    </row>
    <row r="47" spans="1:10">
      <c r="A47" s="284" t="s">
        <v>492</v>
      </c>
      <c r="B47" s="244">
        <v>67047</v>
      </c>
      <c r="C47" s="244">
        <v>11</v>
      </c>
      <c r="D47" s="244" t="str">
        <f t="shared" ref="D47" si="11">TEXT(E47,"DDDD")</f>
        <v>sobota</v>
      </c>
      <c r="E47" s="245">
        <v>44156</v>
      </c>
      <c r="F47" s="371">
        <v>0.54166666666666663</v>
      </c>
      <c r="G47" s="92" t="s">
        <v>163</v>
      </c>
      <c r="H47" s="247" t="s">
        <v>153</v>
      </c>
      <c r="I47" s="251" t="s">
        <v>113</v>
      </c>
    </row>
    <row r="48" spans="1:10">
      <c r="A48" s="284" t="s">
        <v>492</v>
      </c>
      <c r="B48" s="244">
        <v>67048</v>
      </c>
      <c r="C48" s="244">
        <v>11</v>
      </c>
      <c r="D48" s="244" t="str">
        <f t="shared" si="0"/>
        <v>sobota</v>
      </c>
      <c r="E48" s="245">
        <v>44156</v>
      </c>
      <c r="F48" s="367">
        <v>0.39583333333333331</v>
      </c>
      <c r="G48" s="250" t="s">
        <v>106</v>
      </c>
      <c r="H48" s="251" t="s">
        <v>545</v>
      </c>
      <c r="I48" s="247" t="s">
        <v>111</v>
      </c>
    </row>
    <row r="49" spans="1:9">
      <c r="A49" s="284" t="s">
        <v>492</v>
      </c>
      <c r="B49" s="244">
        <v>67057</v>
      </c>
      <c r="C49" s="244">
        <v>12</v>
      </c>
      <c r="D49" s="261" t="str">
        <f t="shared" si="0"/>
        <v>sobota</v>
      </c>
      <c r="E49" s="245">
        <v>44268</v>
      </c>
      <c r="F49" s="367">
        <v>0.39583333333333331</v>
      </c>
      <c r="G49" s="250" t="s">
        <v>106</v>
      </c>
      <c r="H49" s="251" t="s">
        <v>544</v>
      </c>
      <c r="I49" s="251" t="s">
        <v>545</v>
      </c>
    </row>
    <row r="50" spans="1:9">
      <c r="A50" s="284" t="s">
        <v>492</v>
      </c>
      <c r="B50" s="244">
        <v>67058</v>
      </c>
      <c r="C50" s="244">
        <v>12</v>
      </c>
      <c r="D50" s="261" t="str">
        <f t="shared" si="0"/>
        <v>sobota</v>
      </c>
      <c r="E50" s="245">
        <v>44268</v>
      </c>
      <c r="F50" s="367">
        <v>0.39583333333333331</v>
      </c>
      <c r="G50" s="253" t="s">
        <v>115</v>
      </c>
      <c r="H50" s="247" t="s">
        <v>111</v>
      </c>
      <c r="I50" s="247" t="s">
        <v>153</v>
      </c>
    </row>
    <row r="51" spans="1:9">
      <c r="A51" s="284" t="s">
        <v>492</v>
      </c>
      <c r="B51" s="244">
        <v>67059</v>
      </c>
      <c r="C51" s="244">
        <v>12</v>
      </c>
      <c r="D51" s="261" t="str">
        <f t="shared" ref="D51" si="12">TEXT(E51,"DDDD")</f>
        <v>sobota</v>
      </c>
      <c r="E51" s="245">
        <v>44268</v>
      </c>
      <c r="F51" s="367">
        <v>0.39583333333333331</v>
      </c>
      <c r="G51" s="253" t="s">
        <v>112</v>
      </c>
      <c r="H51" s="251" t="s">
        <v>113</v>
      </c>
      <c r="I51" s="251" t="s">
        <v>541</v>
      </c>
    </row>
    <row r="52" spans="1:9">
      <c r="A52" s="284" t="s">
        <v>492</v>
      </c>
      <c r="B52" s="244">
        <v>67060</v>
      </c>
      <c r="C52" s="244">
        <v>12</v>
      </c>
      <c r="D52" s="261" t="str">
        <f t="shared" si="0"/>
        <v>sobota</v>
      </c>
      <c r="E52" s="245">
        <v>44268</v>
      </c>
      <c r="F52" s="367">
        <v>0.39583333333333331</v>
      </c>
      <c r="G52" s="250" t="s">
        <v>160</v>
      </c>
      <c r="H52" s="251" t="s">
        <v>513</v>
      </c>
      <c r="I52" s="247" t="s">
        <v>203</v>
      </c>
    </row>
    <row r="53" spans="1:9">
      <c r="A53" s="284" t="s">
        <v>492</v>
      </c>
      <c r="B53" s="244">
        <v>67061</v>
      </c>
      <c r="C53" s="244">
        <v>13</v>
      </c>
      <c r="D53" s="261" t="str">
        <f t="shared" si="0"/>
        <v>sobota</v>
      </c>
      <c r="E53" s="245">
        <v>44275</v>
      </c>
      <c r="F53" s="367">
        <v>0.39583333333333331</v>
      </c>
      <c r="G53" s="250" t="s">
        <v>160</v>
      </c>
      <c r="H53" s="251" t="s">
        <v>513</v>
      </c>
      <c r="I53" s="251" t="s">
        <v>544</v>
      </c>
    </row>
    <row r="54" spans="1:9">
      <c r="A54" s="284" t="s">
        <v>492</v>
      </c>
      <c r="B54" s="244">
        <v>67062</v>
      </c>
      <c r="C54" s="244">
        <v>13</v>
      </c>
      <c r="D54" s="261" t="str">
        <f t="shared" si="0"/>
        <v>sobota</v>
      </c>
      <c r="E54" s="245">
        <v>44275</v>
      </c>
      <c r="F54" s="367">
        <v>0.39583333333333331</v>
      </c>
      <c r="G54" s="247" t="s">
        <v>213</v>
      </c>
      <c r="H54" s="247" t="s">
        <v>203</v>
      </c>
      <c r="I54" s="251" t="s">
        <v>113</v>
      </c>
    </row>
    <row r="55" spans="1:9">
      <c r="A55" s="284" t="s">
        <v>492</v>
      </c>
      <c r="B55" s="244">
        <v>67063</v>
      </c>
      <c r="C55" s="244">
        <v>13</v>
      </c>
      <c r="D55" s="261" t="str">
        <f t="shared" ref="D55" si="13">TEXT(E55,"DDDD")</f>
        <v>sobota</v>
      </c>
      <c r="E55" s="245">
        <v>44275</v>
      </c>
      <c r="F55" s="367">
        <v>0.39583333333333331</v>
      </c>
      <c r="G55" s="253"/>
      <c r="H55" s="251" t="s">
        <v>541</v>
      </c>
      <c r="I55" s="247" t="s">
        <v>111</v>
      </c>
    </row>
    <row r="56" spans="1:9">
      <c r="A56" s="284" t="s">
        <v>492</v>
      </c>
      <c r="B56" s="244">
        <v>67064</v>
      </c>
      <c r="C56" s="244">
        <v>13</v>
      </c>
      <c r="D56" s="261" t="str">
        <f t="shared" si="0"/>
        <v>sobota</v>
      </c>
      <c r="E56" s="245">
        <v>44275</v>
      </c>
      <c r="F56" s="367">
        <v>0.41666666666666669</v>
      </c>
      <c r="G56" s="92" t="s">
        <v>163</v>
      </c>
      <c r="H56" s="247" t="s">
        <v>153</v>
      </c>
      <c r="I56" s="251" t="s">
        <v>545</v>
      </c>
    </row>
    <row r="57" spans="1:9">
      <c r="A57" s="284" t="s">
        <v>492</v>
      </c>
      <c r="B57" s="244">
        <v>67065</v>
      </c>
      <c r="C57" s="244">
        <v>14</v>
      </c>
      <c r="D57" s="261" t="str">
        <f t="shared" si="0"/>
        <v>sobota</v>
      </c>
      <c r="E57" s="245">
        <v>44282</v>
      </c>
      <c r="F57" s="367">
        <v>0.45833333333333331</v>
      </c>
      <c r="G57" s="250" t="s">
        <v>106</v>
      </c>
      <c r="H57" s="251" t="s">
        <v>544</v>
      </c>
      <c r="I57" s="247" t="s">
        <v>153</v>
      </c>
    </row>
    <row r="58" spans="1:9">
      <c r="A58" s="284" t="s">
        <v>492</v>
      </c>
      <c r="B58" s="244">
        <v>67066</v>
      </c>
      <c r="C58" s="244">
        <v>14</v>
      </c>
      <c r="D58" s="261" t="str">
        <f t="shared" ref="D58" si="14">TEXT(E58,"DDDD")</f>
        <v>sobota</v>
      </c>
      <c r="E58" s="245">
        <v>44282</v>
      </c>
      <c r="F58" s="367">
        <v>0.35416666666666669</v>
      </c>
      <c r="G58" s="250" t="s">
        <v>106</v>
      </c>
      <c r="H58" s="251" t="s">
        <v>545</v>
      </c>
      <c r="I58" s="251" t="s">
        <v>541</v>
      </c>
    </row>
    <row r="59" spans="1:9">
      <c r="A59" s="284" t="s">
        <v>492</v>
      </c>
      <c r="B59" s="244">
        <v>67067</v>
      </c>
      <c r="C59" s="244">
        <v>14</v>
      </c>
      <c r="D59" s="261" t="str">
        <f t="shared" si="0"/>
        <v>sobota</v>
      </c>
      <c r="E59" s="245">
        <v>44282</v>
      </c>
      <c r="F59" s="367">
        <v>0.39583333333333331</v>
      </c>
      <c r="G59" s="253" t="s">
        <v>115</v>
      </c>
      <c r="H59" s="247" t="s">
        <v>111</v>
      </c>
      <c r="I59" s="247" t="s">
        <v>203</v>
      </c>
    </row>
    <row r="60" spans="1:9">
      <c r="A60" s="284" t="s">
        <v>492</v>
      </c>
      <c r="B60" s="244">
        <v>67068</v>
      </c>
      <c r="C60" s="244">
        <v>14</v>
      </c>
      <c r="D60" s="261" t="str">
        <f t="shared" si="0"/>
        <v>sobota</v>
      </c>
      <c r="E60" s="245">
        <v>44282</v>
      </c>
      <c r="F60" s="367">
        <v>0.39583333333333331</v>
      </c>
      <c r="G60" s="253" t="s">
        <v>112</v>
      </c>
      <c r="H60" s="251" t="s">
        <v>113</v>
      </c>
      <c r="I60" s="251" t="s">
        <v>513</v>
      </c>
    </row>
    <row r="61" spans="1:9">
      <c r="A61" s="284" t="s">
        <v>492</v>
      </c>
      <c r="B61" s="244">
        <v>67069</v>
      </c>
      <c r="C61" s="334"/>
      <c r="D61" s="332" t="str">
        <f t="shared" si="0"/>
        <v>sobota</v>
      </c>
      <c r="E61" s="333">
        <v>44289</v>
      </c>
      <c r="F61" s="367">
        <v>0.39583333333333331</v>
      </c>
      <c r="G61" s="335" t="s">
        <v>524</v>
      </c>
    </row>
    <row r="62" spans="1:9">
      <c r="A62" s="284" t="s">
        <v>492</v>
      </c>
      <c r="B62" s="244">
        <v>67070</v>
      </c>
      <c r="C62" s="261">
        <v>15</v>
      </c>
      <c r="D62" s="261" t="str">
        <f t="shared" si="0"/>
        <v>sobota</v>
      </c>
      <c r="E62" s="245">
        <v>44296</v>
      </c>
      <c r="F62" s="367">
        <v>0.39583333333333331</v>
      </c>
      <c r="G62" s="253" t="s">
        <v>115</v>
      </c>
      <c r="H62" s="247" t="s">
        <v>111</v>
      </c>
      <c r="I62" s="251" t="s">
        <v>513</v>
      </c>
    </row>
    <row r="63" spans="1:9">
      <c r="A63" s="284" t="s">
        <v>492</v>
      </c>
      <c r="B63" s="244">
        <v>67071</v>
      </c>
      <c r="C63" s="261">
        <v>15</v>
      </c>
      <c r="D63" s="261" t="str">
        <f t="shared" si="0"/>
        <v>sobota</v>
      </c>
      <c r="E63" s="245">
        <v>44296</v>
      </c>
      <c r="F63" s="367">
        <v>0.39583333333333331</v>
      </c>
      <c r="G63" s="253" t="s">
        <v>112</v>
      </c>
      <c r="H63" s="251" t="s">
        <v>113</v>
      </c>
      <c r="I63" s="251" t="s">
        <v>544</v>
      </c>
    </row>
    <row r="64" spans="1:9">
      <c r="A64" s="284" t="s">
        <v>492</v>
      </c>
      <c r="B64" s="244">
        <v>67072</v>
      </c>
      <c r="C64" s="261">
        <v>15</v>
      </c>
      <c r="D64" s="261" t="str">
        <f t="shared" ref="D64" si="15">TEXT(E64,"DDDD")</f>
        <v>sobota</v>
      </c>
      <c r="E64" s="245">
        <v>44296</v>
      </c>
      <c r="F64" s="367">
        <v>0.39583333333333331</v>
      </c>
      <c r="G64" s="250" t="s">
        <v>106</v>
      </c>
      <c r="H64" s="251" t="s">
        <v>545</v>
      </c>
      <c r="I64" s="247" t="s">
        <v>203</v>
      </c>
    </row>
    <row r="65" spans="1:9">
      <c r="A65" s="284" t="s">
        <v>492</v>
      </c>
      <c r="B65" s="244">
        <v>67073</v>
      </c>
      <c r="C65" s="261">
        <v>15</v>
      </c>
      <c r="D65" s="261" t="str">
        <f t="shared" si="0"/>
        <v>sobota</v>
      </c>
      <c r="E65" s="245">
        <v>44296</v>
      </c>
      <c r="F65" s="367">
        <v>0.41666666666666669</v>
      </c>
      <c r="G65" s="92" t="s">
        <v>163</v>
      </c>
      <c r="H65" s="247" t="s">
        <v>153</v>
      </c>
      <c r="I65" s="251" t="s">
        <v>541</v>
      </c>
    </row>
    <row r="66" spans="1:9">
      <c r="A66" s="284" t="s">
        <v>492</v>
      </c>
      <c r="B66" s="244">
        <v>67074</v>
      </c>
      <c r="C66" s="261">
        <v>16</v>
      </c>
      <c r="D66" s="261" t="str">
        <f t="shared" si="0"/>
        <v>sobota</v>
      </c>
      <c r="E66" s="245">
        <v>44303</v>
      </c>
      <c r="F66" s="367">
        <v>0.39583333333333331</v>
      </c>
      <c r="G66" s="250" t="s">
        <v>106</v>
      </c>
      <c r="H66" s="251" t="s">
        <v>544</v>
      </c>
      <c r="I66" s="251" t="s">
        <v>541</v>
      </c>
    </row>
    <row r="67" spans="1:9">
      <c r="A67" s="284" t="s">
        <v>492</v>
      </c>
      <c r="B67" s="244">
        <v>67075</v>
      </c>
      <c r="C67" s="261">
        <v>16</v>
      </c>
      <c r="D67" s="261" t="str">
        <f t="shared" si="0"/>
        <v>sobota</v>
      </c>
      <c r="E67" s="245">
        <v>44303</v>
      </c>
      <c r="F67" s="367">
        <v>0.39583333333333331</v>
      </c>
      <c r="G67" s="247" t="s">
        <v>213</v>
      </c>
      <c r="H67" s="247" t="s">
        <v>203</v>
      </c>
      <c r="I67" s="247" t="s">
        <v>153</v>
      </c>
    </row>
    <row r="68" spans="1:9">
      <c r="A68" s="284" t="s">
        <v>492</v>
      </c>
      <c r="B68" s="244">
        <v>67076</v>
      </c>
      <c r="C68" s="261">
        <v>16</v>
      </c>
      <c r="D68" s="261" t="str">
        <f t="shared" ref="D68" si="16">TEXT(E68,"DDDD")</f>
        <v>sobota</v>
      </c>
      <c r="E68" s="245">
        <v>44303</v>
      </c>
      <c r="F68" s="367">
        <v>0.39583333333333331</v>
      </c>
      <c r="G68" s="250" t="s">
        <v>160</v>
      </c>
      <c r="H68" s="251" t="s">
        <v>513</v>
      </c>
      <c r="I68" s="251" t="s">
        <v>545</v>
      </c>
    </row>
    <row r="69" spans="1:9">
      <c r="A69" s="284" t="s">
        <v>492</v>
      </c>
      <c r="B69" s="244">
        <v>67077</v>
      </c>
      <c r="C69" s="261">
        <v>16</v>
      </c>
      <c r="D69" s="261" t="str">
        <f t="shared" si="0"/>
        <v>sobota</v>
      </c>
      <c r="E69" s="245">
        <v>44303</v>
      </c>
      <c r="F69" s="367">
        <v>0.39583333333333331</v>
      </c>
      <c r="G69" s="253" t="s">
        <v>112</v>
      </c>
      <c r="H69" s="251" t="s">
        <v>113</v>
      </c>
      <c r="I69" s="247" t="s">
        <v>111</v>
      </c>
    </row>
    <row r="70" spans="1:9">
      <c r="A70" s="284" t="s">
        <v>492</v>
      </c>
      <c r="B70" s="244">
        <v>67078</v>
      </c>
      <c r="C70" s="261">
        <v>17</v>
      </c>
      <c r="D70" s="261" t="str">
        <f t="shared" si="0"/>
        <v>sobota</v>
      </c>
      <c r="E70" s="245">
        <v>44310</v>
      </c>
      <c r="F70" s="367">
        <v>0.39583333333333331</v>
      </c>
      <c r="G70" s="253" t="s">
        <v>115</v>
      </c>
      <c r="H70" s="247" t="s">
        <v>111</v>
      </c>
      <c r="I70" s="251" t="s">
        <v>544</v>
      </c>
    </row>
    <row r="71" spans="1:9">
      <c r="A71" s="284" t="s">
        <v>492</v>
      </c>
      <c r="B71" s="244">
        <v>67079</v>
      </c>
      <c r="C71" s="261">
        <v>17</v>
      </c>
      <c r="D71" s="261" t="str">
        <f t="shared" ref="D71" si="17">TEXT(E71,"DDDD")</f>
        <v>sobota</v>
      </c>
      <c r="E71" s="245">
        <v>44310</v>
      </c>
      <c r="F71" s="367">
        <v>0.39583333333333331</v>
      </c>
      <c r="G71" s="250" t="s">
        <v>106</v>
      </c>
      <c r="H71" s="251" t="s">
        <v>545</v>
      </c>
      <c r="I71" s="251" t="s">
        <v>113</v>
      </c>
    </row>
    <row r="72" spans="1:9">
      <c r="A72" s="284" t="s">
        <v>492</v>
      </c>
      <c r="B72" s="244">
        <v>67080</v>
      </c>
      <c r="C72" s="261">
        <v>17</v>
      </c>
      <c r="D72" s="261" t="str">
        <f t="shared" si="0"/>
        <v>sobota</v>
      </c>
      <c r="E72" s="245">
        <v>44310</v>
      </c>
      <c r="F72" s="367">
        <v>0.41666666666666669</v>
      </c>
      <c r="G72" s="92" t="s">
        <v>163</v>
      </c>
      <c r="H72" s="247" t="s">
        <v>153</v>
      </c>
      <c r="I72" s="251" t="s">
        <v>513</v>
      </c>
    </row>
    <row r="73" spans="1:9">
      <c r="A73" s="284" t="s">
        <v>492</v>
      </c>
      <c r="B73" s="244">
        <v>67081</v>
      </c>
      <c r="C73" s="261">
        <v>17</v>
      </c>
      <c r="D73" s="261" t="str">
        <f t="shared" si="0"/>
        <v>sobota</v>
      </c>
      <c r="E73" s="245">
        <v>44310</v>
      </c>
      <c r="F73" s="367">
        <v>0.39583333333333331</v>
      </c>
      <c r="G73" s="364" t="s">
        <v>551</v>
      </c>
      <c r="H73" s="251" t="s">
        <v>541</v>
      </c>
      <c r="I73" s="247" t="s">
        <v>203</v>
      </c>
    </row>
    <row r="74" spans="1:9">
      <c r="A74" s="284" t="s">
        <v>492</v>
      </c>
      <c r="B74" s="244">
        <v>67082</v>
      </c>
      <c r="C74" s="261">
        <v>18</v>
      </c>
      <c r="D74" s="261" t="str">
        <f t="shared" si="0"/>
        <v>sobota</v>
      </c>
      <c r="E74" s="245">
        <v>44317</v>
      </c>
      <c r="F74" s="367">
        <v>0.39583333333333331</v>
      </c>
      <c r="G74" s="250" t="s">
        <v>106</v>
      </c>
      <c r="H74" s="251" t="s">
        <v>544</v>
      </c>
      <c r="I74" s="247" t="s">
        <v>203</v>
      </c>
    </row>
    <row r="75" spans="1:9">
      <c r="A75" s="284" t="s">
        <v>492</v>
      </c>
      <c r="B75" s="244">
        <v>67083</v>
      </c>
      <c r="C75" s="261">
        <v>18</v>
      </c>
      <c r="D75" s="261" t="str">
        <f t="shared" ref="D75" si="18">TEXT(E75,"DDDD")</f>
        <v>sobota</v>
      </c>
      <c r="E75" s="245">
        <v>44317</v>
      </c>
      <c r="F75" s="367">
        <v>0.39583333333333331</v>
      </c>
      <c r="G75" s="250" t="s">
        <v>160</v>
      </c>
      <c r="H75" s="251" t="s">
        <v>513</v>
      </c>
      <c r="I75" s="251" t="s">
        <v>541</v>
      </c>
    </row>
    <row r="76" spans="1:9">
      <c r="A76" s="284" t="s">
        <v>492</v>
      </c>
      <c r="B76" s="244">
        <v>67084</v>
      </c>
      <c r="C76" s="261">
        <v>18</v>
      </c>
      <c r="D76" s="261" t="str">
        <f t="shared" si="0"/>
        <v>sobota</v>
      </c>
      <c r="E76" s="245">
        <v>44317</v>
      </c>
      <c r="F76" s="367">
        <v>0.39583333333333331</v>
      </c>
      <c r="G76" s="253" t="s">
        <v>112</v>
      </c>
      <c r="H76" s="251" t="s">
        <v>113</v>
      </c>
      <c r="I76" s="247" t="s">
        <v>153</v>
      </c>
    </row>
    <row r="77" spans="1:9">
      <c r="A77" s="284" t="s">
        <v>492</v>
      </c>
      <c r="B77" s="244">
        <v>67085</v>
      </c>
      <c r="C77" s="261">
        <v>18</v>
      </c>
      <c r="D77" s="261" t="str">
        <f t="shared" si="0"/>
        <v>sobota</v>
      </c>
      <c r="E77" s="245">
        <v>44317</v>
      </c>
      <c r="F77" s="367">
        <v>0.39583333333333331</v>
      </c>
      <c r="G77" s="253" t="s">
        <v>115</v>
      </c>
      <c r="H77" s="247" t="s">
        <v>111</v>
      </c>
      <c r="I77" s="251" t="s">
        <v>545</v>
      </c>
    </row>
    <row r="78" spans="1:9">
      <c r="A78" s="284" t="s">
        <v>492</v>
      </c>
      <c r="B78" s="244">
        <v>67086</v>
      </c>
      <c r="C78" s="261">
        <v>19</v>
      </c>
      <c r="D78" s="261" t="str">
        <f t="shared" ref="D78:D82" si="19">TEXT(E78,"DDDD")</f>
        <v>sobota</v>
      </c>
      <c r="E78" s="245">
        <v>44324</v>
      </c>
      <c r="F78" s="367">
        <v>0.39583333333333331</v>
      </c>
      <c r="G78" s="250" t="s">
        <v>106</v>
      </c>
      <c r="H78" s="251" t="s">
        <v>545</v>
      </c>
      <c r="I78" s="251" t="s">
        <v>544</v>
      </c>
    </row>
    <row r="79" spans="1:9">
      <c r="A79" s="284" t="s">
        <v>492</v>
      </c>
      <c r="B79" s="244">
        <v>67087</v>
      </c>
      <c r="C79" s="261">
        <v>19</v>
      </c>
      <c r="D79" s="261" t="str">
        <f t="shared" ref="D79" si="20">TEXT(E79,"DDDD")</f>
        <v>sobota</v>
      </c>
      <c r="E79" s="245">
        <v>44324</v>
      </c>
      <c r="F79" s="367">
        <v>0.41666666666666669</v>
      </c>
      <c r="G79" s="92" t="s">
        <v>163</v>
      </c>
      <c r="H79" s="247" t="s">
        <v>153</v>
      </c>
      <c r="I79" s="247" t="s">
        <v>111</v>
      </c>
    </row>
    <row r="80" spans="1:9">
      <c r="A80" s="284" t="s">
        <v>492</v>
      </c>
      <c r="B80" s="244">
        <v>67088</v>
      </c>
      <c r="C80" s="261">
        <v>19</v>
      </c>
      <c r="D80" s="261" t="str">
        <f t="shared" si="19"/>
        <v>sobota</v>
      </c>
      <c r="E80" s="245">
        <v>44324</v>
      </c>
      <c r="F80" s="367">
        <v>0.39583333333333331</v>
      </c>
      <c r="G80" s="253"/>
      <c r="H80" s="251" t="s">
        <v>541</v>
      </c>
      <c r="I80" s="251" t="s">
        <v>113</v>
      </c>
    </row>
    <row r="81" spans="1:9">
      <c r="A81" s="284" t="s">
        <v>492</v>
      </c>
      <c r="B81" s="244">
        <v>67089</v>
      </c>
      <c r="C81" s="261">
        <v>19</v>
      </c>
      <c r="D81" s="261" t="str">
        <f t="shared" si="19"/>
        <v>sobota</v>
      </c>
      <c r="E81" s="245">
        <v>44324</v>
      </c>
      <c r="F81" s="367">
        <v>0.39583333333333331</v>
      </c>
      <c r="G81" s="247" t="s">
        <v>213</v>
      </c>
      <c r="H81" s="247" t="s">
        <v>203</v>
      </c>
      <c r="I81" s="251" t="s">
        <v>513</v>
      </c>
    </row>
    <row r="82" spans="1:9">
      <c r="A82" s="284" t="s">
        <v>492</v>
      </c>
      <c r="B82" s="244">
        <v>67090</v>
      </c>
      <c r="C82" s="261">
        <v>20</v>
      </c>
      <c r="D82" s="261" t="str">
        <f t="shared" si="19"/>
        <v>sobota</v>
      </c>
      <c r="E82" s="245">
        <v>44331</v>
      </c>
      <c r="F82" s="367">
        <v>0.35416666666666669</v>
      </c>
      <c r="G82" s="250" t="s">
        <v>106</v>
      </c>
      <c r="H82" s="251" t="s">
        <v>544</v>
      </c>
      <c r="I82" s="251" t="s">
        <v>513</v>
      </c>
    </row>
    <row r="83" spans="1:9">
      <c r="A83" s="284" t="s">
        <v>492</v>
      </c>
      <c r="B83" s="244">
        <v>67091</v>
      </c>
      <c r="C83" s="261">
        <v>20</v>
      </c>
      <c r="D83" s="261" t="str">
        <f t="shared" ref="D83:D85" si="21">TEXT(E83,"DDDD")</f>
        <v>sobota</v>
      </c>
      <c r="E83" s="245">
        <v>44331</v>
      </c>
      <c r="F83" s="367">
        <v>0.39583333333333331</v>
      </c>
      <c r="G83" s="253" t="s">
        <v>112</v>
      </c>
      <c r="H83" s="251" t="s">
        <v>113</v>
      </c>
      <c r="I83" s="247" t="s">
        <v>203</v>
      </c>
    </row>
    <row r="84" spans="1:9">
      <c r="A84" s="284" t="s">
        <v>492</v>
      </c>
      <c r="B84" s="244">
        <v>67092</v>
      </c>
      <c r="C84" s="261">
        <v>20</v>
      </c>
      <c r="D84" s="261" t="str">
        <f t="shared" si="21"/>
        <v>sobota</v>
      </c>
      <c r="E84" s="245">
        <v>44331</v>
      </c>
      <c r="F84" s="367">
        <v>0.39583333333333331</v>
      </c>
      <c r="G84" s="253" t="s">
        <v>115</v>
      </c>
      <c r="H84" s="247" t="s">
        <v>111</v>
      </c>
      <c r="I84" s="251" t="s">
        <v>541</v>
      </c>
    </row>
    <row r="85" spans="1:9">
      <c r="A85" s="284" t="s">
        <v>492</v>
      </c>
      <c r="B85" s="244">
        <v>67093</v>
      </c>
      <c r="C85" s="261">
        <v>20</v>
      </c>
      <c r="D85" s="261" t="str">
        <f t="shared" si="21"/>
        <v>sobota</v>
      </c>
      <c r="E85" s="245">
        <v>44331</v>
      </c>
      <c r="F85" s="367">
        <v>0.45833333333333331</v>
      </c>
      <c r="G85" s="250" t="s">
        <v>106</v>
      </c>
      <c r="H85" s="251" t="s">
        <v>545</v>
      </c>
      <c r="I85" s="247" t="s">
        <v>153</v>
      </c>
    </row>
    <row r="86" spans="1:9">
      <c r="A86" s="284" t="s">
        <v>492</v>
      </c>
      <c r="B86" s="244">
        <v>67094</v>
      </c>
      <c r="C86" s="261">
        <v>21</v>
      </c>
      <c r="D86" s="261" t="str">
        <f>TEXT(E86,"DDDD")</f>
        <v>sobota</v>
      </c>
      <c r="E86" s="245">
        <v>44338</v>
      </c>
      <c r="F86" s="367">
        <v>0.41666666666666669</v>
      </c>
      <c r="G86" s="92" t="s">
        <v>163</v>
      </c>
      <c r="H86" s="247" t="s">
        <v>153</v>
      </c>
      <c r="I86" s="251" t="s">
        <v>544</v>
      </c>
    </row>
    <row r="87" spans="1:9">
      <c r="A87" s="284" t="s">
        <v>492</v>
      </c>
      <c r="B87" s="244">
        <v>67095</v>
      </c>
      <c r="C87" s="261">
        <v>21</v>
      </c>
      <c r="D87" s="261" t="str">
        <f t="shared" ref="D87:D91" si="22">TEXT(E87,"DDDD")</f>
        <v>sobota</v>
      </c>
      <c r="E87" s="245">
        <v>44338</v>
      </c>
      <c r="F87" s="367">
        <v>0.39583333333333331</v>
      </c>
      <c r="G87" s="253"/>
      <c r="H87" s="251" t="s">
        <v>541</v>
      </c>
      <c r="I87" s="251" t="s">
        <v>545</v>
      </c>
    </row>
    <row r="88" spans="1:9">
      <c r="A88" s="284" t="s">
        <v>492</v>
      </c>
      <c r="B88" s="244">
        <v>67096</v>
      </c>
      <c r="C88" s="261">
        <v>21</v>
      </c>
      <c r="D88" s="261" t="str">
        <f t="shared" si="22"/>
        <v>sobota</v>
      </c>
      <c r="E88" s="245">
        <v>44338</v>
      </c>
      <c r="F88" s="367">
        <v>0.39583333333333331</v>
      </c>
      <c r="G88" s="247" t="s">
        <v>213</v>
      </c>
      <c r="H88" s="247" t="s">
        <v>203</v>
      </c>
      <c r="I88" s="247" t="s">
        <v>111</v>
      </c>
    </row>
    <row r="89" spans="1:9">
      <c r="A89" s="284" t="s">
        <v>492</v>
      </c>
      <c r="B89" s="244">
        <v>67097</v>
      </c>
      <c r="C89" s="261">
        <v>21</v>
      </c>
      <c r="D89" s="261" t="str">
        <f t="shared" si="22"/>
        <v>sobota</v>
      </c>
      <c r="E89" s="245">
        <v>44338</v>
      </c>
      <c r="F89" s="367">
        <v>0.39583333333333331</v>
      </c>
      <c r="G89" s="250" t="s">
        <v>160</v>
      </c>
      <c r="H89" s="251" t="s">
        <v>513</v>
      </c>
      <c r="I89" s="251" t="s">
        <v>113</v>
      </c>
    </row>
    <row r="90" spans="1:9">
      <c r="A90" s="284" t="s">
        <v>492</v>
      </c>
      <c r="B90" s="288" t="s">
        <v>546</v>
      </c>
      <c r="C90" s="288" t="s">
        <v>516</v>
      </c>
      <c r="D90" s="261" t="str">
        <f t="shared" si="22"/>
        <v>sobota</v>
      </c>
      <c r="E90" s="245">
        <v>44345</v>
      </c>
      <c r="F90" s="246"/>
      <c r="G90" s="250"/>
      <c r="H90" s="251"/>
      <c r="I90" s="251"/>
    </row>
    <row r="91" spans="1:9">
      <c r="A91" s="284" t="s">
        <v>492</v>
      </c>
      <c r="B91" s="288" t="s">
        <v>546</v>
      </c>
      <c r="C91" s="288" t="s">
        <v>516</v>
      </c>
      <c r="D91" s="261" t="str">
        <f t="shared" si="22"/>
        <v>neděle</v>
      </c>
      <c r="E91" s="245">
        <v>44346</v>
      </c>
      <c r="F91" s="246"/>
      <c r="G91" s="250"/>
      <c r="H91" s="251"/>
      <c r="I91" s="251"/>
    </row>
    <row r="92" spans="1:9">
      <c r="A92" s="284" t="s">
        <v>492</v>
      </c>
      <c r="B92" s="290" t="s">
        <v>515</v>
      </c>
      <c r="C92" s="288" t="s">
        <v>516</v>
      </c>
      <c r="D92" s="261" t="str">
        <f t="shared" ref="D92:D93" si="23">TEXT(E92,"DDDD")</f>
        <v>sobota</v>
      </c>
      <c r="E92" s="291">
        <v>44352</v>
      </c>
    </row>
    <row r="93" spans="1:9">
      <c r="A93" s="284" t="s">
        <v>492</v>
      </c>
      <c r="B93" s="290" t="s">
        <v>515</v>
      </c>
      <c r="C93" s="288" t="s">
        <v>516</v>
      </c>
      <c r="D93" s="261" t="str">
        <f t="shared" si="23"/>
        <v>neděle</v>
      </c>
      <c r="E93" s="291">
        <v>44353</v>
      </c>
    </row>
    <row r="94" spans="1:9">
      <c r="C94" s="261"/>
    </row>
    <row r="95" spans="1:9">
      <c r="C95" s="261"/>
    </row>
    <row r="96" spans="1:9">
      <c r="C96" s="261"/>
    </row>
    <row r="97" spans="3:3">
      <c r="C97" s="261"/>
    </row>
    <row r="98" spans="3:3">
      <c r="C98" s="261"/>
    </row>
    <row r="99" spans="3:3">
      <c r="C99" s="261"/>
    </row>
    <row r="100" spans="3:3">
      <c r="C100" s="261"/>
    </row>
    <row r="101" spans="3:3">
      <c r="C101" s="261"/>
    </row>
    <row r="102" spans="3:3">
      <c r="C102" s="261"/>
    </row>
    <row r="103" spans="3:3">
      <c r="C103" s="261"/>
    </row>
  </sheetData>
  <mergeCells count="1"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78"/>
  <sheetViews>
    <sheetView workbookViewId="0">
      <selection activeCell="G14" sqref="G14"/>
    </sheetView>
  </sheetViews>
  <sheetFormatPr defaultRowHeight="15"/>
  <cols>
    <col min="3" max="3" width="5" style="261" customWidth="1"/>
    <col min="4" max="4" width="7.5703125" style="261" customWidth="1"/>
    <col min="5" max="5" width="9.28515625" style="264" customWidth="1"/>
    <col min="7" max="7" width="16.42578125" style="261" bestFit="1" customWidth="1"/>
    <col min="8" max="8" width="23.7109375" bestFit="1" customWidth="1"/>
    <col min="9" max="9" width="20.85546875" bestFit="1" customWidth="1"/>
    <col min="10" max="10" width="19.85546875" bestFit="1" customWidth="1"/>
    <col min="11" max="11" width="43.140625" style="292" customWidth="1"/>
    <col min="12" max="12" width="30.42578125" bestFit="1" customWidth="1"/>
    <col min="13" max="16" width="4.85546875" customWidth="1"/>
  </cols>
  <sheetData>
    <row r="1" spans="1:11" ht="25.5">
      <c r="A1" s="396" t="s">
        <v>548</v>
      </c>
      <c r="B1" s="396"/>
      <c r="C1" s="396"/>
      <c r="D1" s="396"/>
      <c r="E1" s="396"/>
      <c r="F1" s="396"/>
      <c r="G1" s="396"/>
      <c r="H1" s="396"/>
      <c r="I1" s="396"/>
      <c r="J1" s="136"/>
    </row>
    <row r="2" spans="1:11" ht="22.5">
      <c r="A2" s="265"/>
      <c r="B2" s="265"/>
      <c r="C2" s="265"/>
      <c r="D2" s="265"/>
      <c r="E2" s="265"/>
      <c r="F2" s="265"/>
      <c r="G2" s="405"/>
      <c r="H2" s="265"/>
      <c r="I2" s="265"/>
      <c r="J2" s="136"/>
    </row>
    <row r="3" spans="1:11">
      <c r="A3" s="35" t="s">
        <v>0</v>
      </c>
      <c r="B3" s="35" t="s">
        <v>1</v>
      </c>
      <c r="C3" s="35" t="s">
        <v>2</v>
      </c>
      <c r="D3" s="35" t="s">
        <v>3</v>
      </c>
      <c r="E3" s="36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269" t="s">
        <v>9</v>
      </c>
    </row>
    <row r="4" spans="1:11" ht="15.75" customHeight="1">
      <c r="A4" s="406" t="s">
        <v>549</v>
      </c>
      <c r="B4" s="407"/>
      <c r="C4" s="407"/>
      <c r="D4" s="403" t="str">
        <f t="shared" ref="D4" si="0">TEXT(E4,"DDDD")</f>
        <v>sobota</v>
      </c>
      <c r="E4" s="408">
        <v>44079</v>
      </c>
      <c r="F4" s="407"/>
      <c r="G4" s="409" t="s">
        <v>213</v>
      </c>
      <c r="H4" s="265"/>
      <c r="I4" s="265"/>
      <c r="J4" s="136"/>
    </row>
    <row r="5" spans="1:11">
      <c r="A5" s="293"/>
      <c r="B5" s="244"/>
      <c r="C5" s="244"/>
      <c r="D5" s="261" t="str">
        <f t="shared" ref="D5:D74" si="1">TEXT(E5,"DDDD")</f>
        <v>neděle</v>
      </c>
      <c r="E5" s="245">
        <v>44080</v>
      </c>
      <c r="F5" s="294"/>
      <c r="G5" s="253"/>
      <c r="H5" s="295"/>
      <c r="I5" s="244"/>
      <c r="J5" s="248"/>
    </row>
    <row r="6" spans="1:11">
      <c r="A6" s="296" t="s">
        <v>517</v>
      </c>
      <c r="B6" s="244"/>
      <c r="C6" s="244">
        <v>1</v>
      </c>
      <c r="D6" s="288" t="str">
        <f t="shared" si="1"/>
        <v>neděle</v>
      </c>
      <c r="E6" s="289">
        <v>44087</v>
      </c>
      <c r="F6" s="236"/>
      <c r="G6" s="256" t="s">
        <v>106</v>
      </c>
      <c r="H6" s="254"/>
      <c r="I6" s="244"/>
      <c r="J6" s="248"/>
      <c r="K6" s="295" t="s">
        <v>518</v>
      </c>
    </row>
    <row r="7" spans="1:11">
      <c r="A7" s="296" t="s">
        <v>517</v>
      </c>
      <c r="B7" s="244"/>
      <c r="C7" s="244">
        <v>1</v>
      </c>
      <c r="D7" s="288" t="str">
        <f t="shared" si="1"/>
        <v>neděle</v>
      </c>
      <c r="E7" s="289">
        <v>44087</v>
      </c>
      <c r="F7" s="236"/>
      <c r="G7" s="253" t="s">
        <v>112</v>
      </c>
      <c r="H7" s="295"/>
      <c r="I7" s="244"/>
      <c r="J7" s="248"/>
      <c r="K7" s="375" t="s">
        <v>113</v>
      </c>
    </row>
    <row r="8" spans="1:11">
      <c r="A8" s="297" t="s">
        <v>519</v>
      </c>
      <c r="B8" s="298" t="s">
        <v>520</v>
      </c>
      <c r="C8" s="298"/>
      <c r="D8" s="298" t="str">
        <f t="shared" si="1"/>
        <v>sobota</v>
      </c>
      <c r="E8" s="299">
        <v>44093</v>
      </c>
      <c r="F8" s="300"/>
      <c r="G8" s="364" t="s">
        <v>112</v>
      </c>
      <c r="H8" s="295"/>
      <c r="I8" s="244"/>
      <c r="J8" s="248"/>
      <c r="K8" s="375" t="s">
        <v>154</v>
      </c>
    </row>
    <row r="9" spans="1:11">
      <c r="A9" s="297" t="s">
        <v>519</v>
      </c>
      <c r="B9" s="298" t="s">
        <v>520</v>
      </c>
      <c r="C9" s="298"/>
      <c r="D9" s="298" t="str">
        <f t="shared" ref="D9" si="2">TEXT(E9,"DDDD")</f>
        <v>sobota</v>
      </c>
      <c r="E9" s="299">
        <v>44093</v>
      </c>
      <c r="F9" s="300"/>
      <c r="G9" s="417" t="s">
        <v>552</v>
      </c>
      <c r="H9" s="295"/>
      <c r="I9" s="244"/>
      <c r="J9" s="248"/>
      <c r="K9" s="375"/>
    </row>
    <row r="10" spans="1:11">
      <c r="A10" s="293"/>
      <c r="B10" s="244"/>
      <c r="C10" s="244"/>
      <c r="D10" s="261" t="str">
        <f t="shared" si="1"/>
        <v>neděle</v>
      </c>
      <c r="E10" s="245">
        <v>44094</v>
      </c>
      <c r="F10" s="294"/>
      <c r="G10" s="244"/>
      <c r="H10" s="254"/>
      <c r="I10" s="244"/>
      <c r="J10" s="248"/>
      <c r="K10" s="316" t="s">
        <v>202</v>
      </c>
    </row>
    <row r="11" spans="1:11">
      <c r="A11" s="297" t="s">
        <v>521</v>
      </c>
      <c r="B11" s="301"/>
      <c r="C11" s="301"/>
      <c r="D11" s="301" t="str">
        <f t="shared" si="1"/>
        <v>sobota</v>
      </c>
      <c r="E11" s="302">
        <v>44100</v>
      </c>
      <c r="F11" s="303"/>
      <c r="G11" s="363" t="s">
        <v>106</v>
      </c>
      <c r="H11" s="254"/>
      <c r="I11" s="244"/>
      <c r="J11" s="248"/>
      <c r="K11" s="375" t="s">
        <v>198</v>
      </c>
    </row>
    <row r="12" spans="1:11" s="309" customFormat="1">
      <c r="A12" s="304" t="s">
        <v>517</v>
      </c>
      <c r="B12" s="305"/>
      <c r="C12" s="278">
        <v>2</v>
      </c>
      <c r="D12" s="306" t="str">
        <f t="shared" si="1"/>
        <v>neděle</v>
      </c>
      <c r="E12" s="307">
        <v>44101</v>
      </c>
      <c r="F12" s="308"/>
      <c r="G12" s="273" t="s">
        <v>213</v>
      </c>
      <c r="H12" s="295"/>
      <c r="I12" s="305"/>
      <c r="J12" s="305"/>
      <c r="K12" s="305" t="s">
        <v>327</v>
      </c>
    </row>
    <row r="13" spans="1:11" s="309" customFormat="1">
      <c r="A13" s="304" t="s">
        <v>517</v>
      </c>
      <c r="B13" s="305"/>
      <c r="C13" s="278">
        <v>2</v>
      </c>
      <c r="D13" s="306" t="str">
        <f t="shared" si="1"/>
        <v>neděle</v>
      </c>
      <c r="E13" s="307">
        <v>44101</v>
      </c>
      <c r="F13" s="308"/>
      <c r="G13" s="253" t="s">
        <v>197</v>
      </c>
      <c r="H13" s="295"/>
      <c r="I13" s="305"/>
      <c r="J13" s="305"/>
      <c r="K13" s="305" t="s">
        <v>203</v>
      </c>
    </row>
    <row r="14" spans="1:11" s="309" customFormat="1">
      <c r="A14" s="311" t="s">
        <v>522</v>
      </c>
      <c r="B14" s="312"/>
      <c r="C14" s="313"/>
      <c r="D14" s="313" t="str">
        <f t="shared" si="1"/>
        <v>neděle</v>
      </c>
      <c r="E14" s="314">
        <v>44108</v>
      </c>
      <c r="F14" s="315"/>
      <c r="G14" s="364" t="s">
        <v>112</v>
      </c>
      <c r="H14" s="295"/>
      <c r="I14" s="305"/>
      <c r="J14" s="305"/>
      <c r="K14" s="305" t="s">
        <v>523</v>
      </c>
    </row>
    <row r="15" spans="1:11" s="309" customFormat="1">
      <c r="A15" s="297" t="s">
        <v>519</v>
      </c>
      <c r="B15" s="298" t="s">
        <v>520</v>
      </c>
      <c r="C15" s="317"/>
      <c r="D15" s="317" t="str">
        <f t="shared" si="1"/>
        <v>sobota</v>
      </c>
      <c r="E15" s="318">
        <v>44114</v>
      </c>
      <c r="F15" s="319"/>
      <c r="G15" s="363" t="s">
        <v>106</v>
      </c>
      <c r="H15" s="295"/>
      <c r="I15" s="305"/>
      <c r="J15" s="305"/>
    </row>
    <row r="16" spans="1:11" s="309" customFormat="1">
      <c r="A16" s="297" t="s">
        <v>519</v>
      </c>
      <c r="B16" s="298" t="s">
        <v>520</v>
      </c>
      <c r="C16" s="317"/>
      <c r="D16" s="317" t="str">
        <f t="shared" ref="D16" si="3">TEXT(E16,"DDDD")</f>
        <v>sobota</v>
      </c>
      <c r="E16" s="318">
        <v>44114</v>
      </c>
      <c r="F16" s="319"/>
      <c r="G16" s="363" t="s">
        <v>211</v>
      </c>
      <c r="H16" s="295"/>
      <c r="I16" s="305"/>
      <c r="J16" s="305"/>
    </row>
    <row r="17" spans="1:11" s="309" customFormat="1">
      <c r="A17" s="304" t="s">
        <v>517</v>
      </c>
      <c r="B17" s="305"/>
      <c r="C17" s="278">
        <v>3</v>
      </c>
      <c r="D17" s="306" t="str">
        <f t="shared" si="1"/>
        <v>neděle</v>
      </c>
      <c r="E17" s="307">
        <v>44115</v>
      </c>
      <c r="F17" s="308"/>
      <c r="G17" s="256" t="s">
        <v>160</v>
      </c>
      <c r="H17" s="295"/>
      <c r="I17" s="305"/>
      <c r="J17" s="305"/>
    </row>
    <row r="18" spans="1:11" s="309" customFormat="1">
      <c r="A18" s="304" t="s">
        <v>517</v>
      </c>
      <c r="B18" s="305"/>
      <c r="C18" s="278">
        <v>3</v>
      </c>
      <c r="D18" s="306" t="str">
        <f t="shared" si="1"/>
        <v>neděle</v>
      </c>
      <c r="E18" s="307">
        <v>44115</v>
      </c>
      <c r="F18" s="308"/>
      <c r="G18" s="273" t="s">
        <v>211</v>
      </c>
      <c r="H18" s="295"/>
      <c r="I18" s="305"/>
      <c r="J18" s="295"/>
      <c r="K18" s="309" t="s">
        <v>213</v>
      </c>
    </row>
    <row r="19" spans="1:11" s="309" customFormat="1">
      <c r="A19" s="297" t="s">
        <v>521</v>
      </c>
      <c r="B19" s="301"/>
      <c r="C19" s="301"/>
      <c r="D19" s="301" t="str">
        <f t="shared" si="1"/>
        <v>sobota</v>
      </c>
      <c r="E19" s="302">
        <v>44121</v>
      </c>
      <c r="F19" s="303"/>
      <c r="G19" s="363" t="s">
        <v>160</v>
      </c>
      <c r="H19" s="295"/>
      <c r="I19" s="305"/>
      <c r="J19" s="295"/>
    </row>
    <row r="20" spans="1:11" s="309" customFormat="1">
      <c r="A20" s="410" t="s">
        <v>550</v>
      </c>
      <c r="B20" s="411"/>
      <c r="C20" s="404"/>
      <c r="D20" s="403" t="str">
        <f t="shared" ref="D20" si="4">TEXT(E20,"DDDD")</f>
        <v>sobota</v>
      </c>
      <c r="E20" s="408">
        <v>44121</v>
      </c>
      <c r="F20" s="412"/>
      <c r="G20" s="365" t="s">
        <v>211</v>
      </c>
      <c r="H20" s="293"/>
      <c r="I20" s="305"/>
      <c r="J20" s="305"/>
    </row>
    <row r="21" spans="1:11" s="309" customFormat="1">
      <c r="A21" s="293"/>
      <c r="B21" s="305"/>
      <c r="C21" s="278"/>
      <c r="D21" s="279" t="str">
        <f>TEXT(E21,"DDDD")</f>
        <v>neděle</v>
      </c>
      <c r="E21" s="276">
        <v>44122</v>
      </c>
      <c r="F21" s="320"/>
      <c r="G21" s="310"/>
      <c r="H21" s="293"/>
      <c r="I21" s="305"/>
      <c r="J21" s="305"/>
    </row>
    <row r="22" spans="1:11" s="309" customFormat="1">
      <c r="A22" s="304" t="s">
        <v>517</v>
      </c>
      <c r="B22" s="305"/>
      <c r="C22" s="278">
        <v>4</v>
      </c>
      <c r="D22" s="306" t="str">
        <f t="shared" si="1"/>
        <v>neděle</v>
      </c>
      <c r="E22" s="307">
        <v>44129</v>
      </c>
      <c r="F22" s="308"/>
      <c r="G22" s="256" t="s">
        <v>106</v>
      </c>
      <c r="H22" s="253" t="s">
        <v>197</v>
      </c>
      <c r="I22" s="305"/>
      <c r="J22" s="305"/>
    </row>
    <row r="23" spans="1:11" s="309" customFormat="1">
      <c r="A23" s="304" t="s">
        <v>517</v>
      </c>
      <c r="B23" s="305"/>
      <c r="C23" s="278">
        <v>4</v>
      </c>
      <c r="D23" s="306" t="str">
        <f t="shared" si="1"/>
        <v>neděle</v>
      </c>
      <c r="E23" s="307">
        <v>44129</v>
      </c>
      <c r="F23" s="308"/>
      <c r="G23" s="253" t="s">
        <v>197</v>
      </c>
      <c r="H23" s="305"/>
      <c r="I23" s="305"/>
      <c r="J23" s="305"/>
    </row>
    <row r="24" spans="1:11" s="309" customFormat="1">
      <c r="A24" s="293"/>
      <c r="B24" s="305"/>
      <c r="C24" s="278"/>
      <c r="D24" s="321" t="str">
        <f t="shared" si="1"/>
        <v>neděle</v>
      </c>
      <c r="E24" s="322">
        <v>44136</v>
      </c>
      <c r="F24" s="323"/>
      <c r="G24" s="321" t="s">
        <v>514</v>
      </c>
      <c r="H24" s="305"/>
      <c r="I24" s="305"/>
      <c r="J24" s="305"/>
    </row>
    <row r="25" spans="1:11">
      <c r="A25" s="297" t="s">
        <v>519</v>
      </c>
      <c r="B25" s="298" t="s">
        <v>520</v>
      </c>
      <c r="C25" s="298"/>
      <c r="D25" s="298" t="str">
        <f t="shared" si="1"/>
        <v>sobota</v>
      </c>
      <c r="E25" s="299">
        <v>44142</v>
      </c>
      <c r="F25" s="325"/>
      <c r="G25" s="365" t="s">
        <v>211</v>
      </c>
    </row>
    <row r="26" spans="1:11">
      <c r="A26" s="297" t="s">
        <v>519</v>
      </c>
      <c r="B26" s="298" t="s">
        <v>520</v>
      </c>
      <c r="C26" s="298"/>
      <c r="D26" s="298" t="str">
        <f t="shared" ref="D26" si="5">TEXT(E26,"DDDD")</f>
        <v>sobota</v>
      </c>
      <c r="E26" s="299">
        <v>44142</v>
      </c>
      <c r="F26" s="325"/>
      <c r="G26" s="363" t="s">
        <v>160</v>
      </c>
    </row>
    <row r="27" spans="1:11">
      <c r="A27" s="293"/>
      <c r="C27" s="244"/>
      <c r="D27" s="261" t="str">
        <f t="shared" si="1"/>
        <v>neděle</v>
      </c>
      <c r="E27" s="245">
        <v>44143</v>
      </c>
    </row>
    <row r="28" spans="1:11">
      <c r="A28" s="293"/>
      <c r="C28" s="244"/>
      <c r="D28" s="261" t="str">
        <f t="shared" si="1"/>
        <v>neděle</v>
      </c>
      <c r="E28" s="245">
        <v>44143</v>
      </c>
    </row>
    <row r="29" spans="1:11">
      <c r="A29" s="297" t="s">
        <v>521</v>
      </c>
      <c r="B29" s="301"/>
      <c r="C29" s="301"/>
      <c r="D29" s="301" t="str">
        <f t="shared" si="1"/>
        <v>sobota</v>
      </c>
      <c r="E29" s="302">
        <v>44149</v>
      </c>
      <c r="F29" s="303"/>
      <c r="G29" s="417" t="s">
        <v>552</v>
      </c>
    </row>
    <row r="30" spans="1:11">
      <c r="A30" s="304" t="s">
        <v>517</v>
      </c>
      <c r="C30" s="244">
        <v>5</v>
      </c>
      <c r="D30" s="288" t="str">
        <f t="shared" si="1"/>
        <v>neděle</v>
      </c>
      <c r="E30" s="289">
        <v>44150</v>
      </c>
      <c r="F30" s="287"/>
      <c r="G30" s="273" t="s">
        <v>211</v>
      </c>
    </row>
    <row r="31" spans="1:11">
      <c r="A31" s="304" t="s">
        <v>517</v>
      </c>
      <c r="C31" s="244">
        <v>5</v>
      </c>
      <c r="D31" s="288" t="str">
        <f t="shared" si="1"/>
        <v>neděle</v>
      </c>
      <c r="E31" s="289">
        <v>44150</v>
      </c>
      <c r="F31" s="287"/>
      <c r="G31" s="273" t="s">
        <v>340</v>
      </c>
    </row>
    <row r="32" spans="1:11">
      <c r="A32" s="297" t="s">
        <v>519</v>
      </c>
      <c r="B32" s="298" t="s">
        <v>520</v>
      </c>
      <c r="C32" s="298"/>
      <c r="D32" s="298" t="str">
        <f t="shared" si="1"/>
        <v>sobota</v>
      </c>
      <c r="E32" s="299">
        <v>44156</v>
      </c>
      <c r="F32" s="325"/>
      <c r="G32" s="365" t="s">
        <v>211</v>
      </c>
    </row>
    <row r="33" spans="1:9">
      <c r="A33" s="297" t="s">
        <v>519</v>
      </c>
      <c r="B33" s="298" t="s">
        <v>520</v>
      </c>
      <c r="C33" s="298"/>
      <c r="D33" s="298" t="str">
        <f t="shared" ref="D33" si="6">TEXT(E33,"DDDD")</f>
        <v>sobota</v>
      </c>
      <c r="E33" s="299">
        <v>44156</v>
      </c>
      <c r="F33" s="325"/>
      <c r="G33" s="365" t="s">
        <v>553</v>
      </c>
    </row>
    <row r="34" spans="1:9">
      <c r="A34" s="410" t="s">
        <v>550</v>
      </c>
      <c r="B34" s="411"/>
      <c r="C34" s="404"/>
      <c r="D34" s="403" t="str">
        <f t="shared" si="1"/>
        <v>sobota</v>
      </c>
      <c r="E34" s="408">
        <v>44156</v>
      </c>
      <c r="F34" s="412"/>
      <c r="G34" s="365" t="s">
        <v>213</v>
      </c>
    </row>
    <row r="35" spans="1:9">
      <c r="A35" s="293"/>
      <c r="C35" s="278"/>
      <c r="D35" s="279" t="str">
        <f t="shared" si="1"/>
        <v>neděle</v>
      </c>
      <c r="E35" s="276">
        <v>44157</v>
      </c>
      <c r="F35" s="309"/>
    </row>
    <row r="36" spans="1:9">
      <c r="A36" s="293"/>
      <c r="C36" s="278"/>
      <c r="D36" s="279" t="str">
        <f t="shared" si="1"/>
        <v>neděle</v>
      </c>
      <c r="E36" s="276">
        <v>44157</v>
      </c>
      <c r="F36" s="309"/>
      <c r="G36" s="279"/>
      <c r="H36" s="309"/>
      <c r="I36" s="309"/>
    </row>
    <row r="37" spans="1:9" ht="15.75" thickBot="1">
      <c r="A37" s="326" t="s">
        <v>522</v>
      </c>
      <c r="B37" s="327"/>
      <c r="C37" s="328"/>
      <c r="D37" s="328" t="str">
        <f t="shared" si="1"/>
        <v>neděle</v>
      </c>
      <c r="E37" s="329">
        <v>44171</v>
      </c>
      <c r="F37" s="330"/>
      <c r="G37" s="275"/>
      <c r="H37" s="331"/>
      <c r="I37" s="331"/>
    </row>
    <row r="38" spans="1:9">
      <c r="A38" s="311" t="s">
        <v>522</v>
      </c>
      <c r="B38" s="312"/>
      <c r="C38" s="313"/>
      <c r="D38" s="313" t="str">
        <f t="shared" si="1"/>
        <v>sobota</v>
      </c>
      <c r="E38" s="314">
        <v>44219</v>
      </c>
      <c r="F38" s="315"/>
      <c r="G38" s="279"/>
      <c r="H38" s="309"/>
      <c r="I38" s="309"/>
    </row>
    <row r="39" spans="1:9">
      <c r="A39" s="293"/>
      <c r="C39" s="244"/>
      <c r="D39" s="261" t="str">
        <f t="shared" si="1"/>
        <v>neděle</v>
      </c>
      <c r="E39" s="276">
        <v>44262</v>
      </c>
    </row>
    <row r="40" spans="1:9">
      <c r="A40" s="293"/>
      <c r="C40" s="244"/>
      <c r="D40" s="261" t="str">
        <f t="shared" si="1"/>
        <v>neděle</v>
      </c>
      <c r="E40" s="276">
        <v>44262</v>
      </c>
    </row>
    <row r="41" spans="1:9">
      <c r="A41" s="304" t="s">
        <v>517</v>
      </c>
      <c r="C41" s="244">
        <v>6</v>
      </c>
      <c r="D41" s="288" t="str">
        <f t="shared" si="1"/>
        <v>neděle</v>
      </c>
      <c r="E41" s="307">
        <v>44269</v>
      </c>
      <c r="F41" s="287"/>
      <c r="G41" s="256" t="s">
        <v>160</v>
      </c>
    </row>
    <row r="42" spans="1:9">
      <c r="A42" s="304" t="s">
        <v>517</v>
      </c>
      <c r="C42" s="244">
        <v>6</v>
      </c>
      <c r="D42" s="288" t="str">
        <f t="shared" si="1"/>
        <v>neděle</v>
      </c>
      <c r="E42" s="307">
        <v>44269</v>
      </c>
      <c r="F42" s="287"/>
      <c r="G42" s="273" t="s">
        <v>213</v>
      </c>
    </row>
    <row r="43" spans="1:9">
      <c r="A43" s="297" t="s">
        <v>519</v>
      </c>
      <c r="B43" s="325"/>
      <c r="C43" s="298"/>
      <c r="D43" s="298" t="str">
        <f t="shared" si="1"/>
        <v>sobota</v>
      </c>
      <c r="E43" s="299">
        <v>44275</v>
      </c>
      <c r="F43" s="325"/>
    </row>
    <row r="44" spans="1:9">
      <c r="A44" s="293"/>
      <c r="C44" s="244"/>
      <c r="D44" s="261" t="str">
        <f t="shared" si="1"/>
        <v>neděle</v>
      </c>
      <c r="E44" s="245">
        <v>44276</v>
      </c>
    </row>
    <row r="45" spans="1:9">
      <c r="A45" s="293"/>
      <c r="C45" s="244"/>
      <c r="D45" s="261" t="str">
        <f t="shared" si="1"/>
        <v>neděle</v>
      </c>
      <c r="E45" s="245">
        <v>44276</v>
      </c>
    </row>
    <row r="46" spans="1:9">
      <c r="A46" s="297" t="s">
        <v>521</v>
      </c>
      <c r="B46" s="301"/>
      <c r="C46" s="301"/>
      <c r="D46" s="301" t="str">
        <f t="shared" si="1"/>
        <v>sobota</v>
      </c>
      <c r="E46" s="302">
        <v>44282</v>
      </c>
      <c r="F46" s="303"/>
    </row>
    <row r="47" spans="1:9">
      <c r="A47" s="304" t="s">
        <v>517</v>
      </c>
      <c r="C47" s="261">
        <v>7</v>
      </c>
      <c r="D47" s="288" t="str">
        <f t="shared" si="1"/>
        <v>neděle</v>
      </c>
      <c r="E47" s="289">
        <v>44283</v>
      </c>
      <c r="F47" s="287"/>
      <c r="G47" s="273" t="s">
        <v>340</v>
      </c>
    </row>
    <row r="48" spans="1:9">
      <c r="A48" s="304" t="s">
        <v>517</v>
      </c>
      <c r="C48" s="244">
        <v>7</v>
      </c>
      <c r="D48" s="288" t="str">
        <f t="shared" si="1"/>
        <v>neděle</v>
      </c>
      <c r="E48" s="289">
        <v>44283</v>
      </c>
      <c r="F48" s="287"/>
      <c r="G48" s="256" t="s">
        <v>106</v>
      </c>
    </row>
    <row r="49" spans="1:11">
      <c r="A49" s="293"/>
      <c r="D49" s="332" t="str">
        <f t="shared" si="1"/>
        <v>neděle</v>
      </c>
      <c r="E49" s="333">
        <v>44290</v>
      </c>
      <c r="F49" s="334"/>
      <c r="G49" s="332" t="s">
        <v>524</v>
      </c>
      <c r="K49" s="247" t="s">
        <v>213</v>
      </c>
    </row>
    <row r="50" spans="1:11">
      <c r="A50" s="293"/>
      <c r="D50" s="261" t="str">
        <f t="shared" si="1"/>
        <v>neděle</v>
      </c>
      <c r="E50" s="245">
        <v>44290</v>
      </c>
    </row>
    <row r="51" spans="1:11">
      <c r="A51" s="311" t="s">
        <v>522</v>
      </c>
      <c r="B51" s="312"/>
      <c r="C51" s="313"/>
      <c r="D51" s="313" t="str">
        <f t="shared" si="1"/>
        <v>neděle</v>
      </c>
      <c r="E51" s="314">
        <v>44297</v>
      </c>
      <c r="F51" s="315"/>
    </row>
    <row r="52" spans="1:11">
      <c r="A52" s="304" t="s">
        <v>517</v>
      </c>
      <c r="C52" s="261">
        <v>8</v>
      </c>
      <c r="D52" s="288" t="str">
        <f t="shared" si="1"/>
        <v>neděle</v>
      </c>
      <c r="E52" s="307">
        <v>44297</v>
      </c>
      <c r="F52" s="287"/>
      <c r="G52" s="253" t="s">
        <v>112</v>
      </c>
    </row>
    <row r="53" spans="1:11">
      <c r="A53" s="304" t="s">
        <v>517</v>
      </c>
      <c r="C53" s="279">
        <v>8</v>
      </c>
      <c r="D53" s="306" t="str">
        <f t="shared" si="1"/>
        <v>neděle</v>
      </c>
      <c r="E53" s="307">
        <v>44297</v>
      </c>
      <c r="F53" s="287"/>
      <c r="G53" s="253" t="s">
        <v>197</v>
      </c>
    </row>
    <row r="54" spans="1:11">
      <c r="A54" s="297" t="s">
        <v>519</v>
      </c>
      <c r="B54" s="325"/>
      <c r="C54" s="298"/>
      <c r="D54" s="298" t="str">
        <f t="shared" si="1"/>
        <v>sobota</v>
      </c>
      <c r="E54" s="299">
        <v>44303</v>
      </c>
      <c r="F54" s="325"/>
      <c r="K54" s="363" t="s">
        <v>106</v>
      </c>
    </row>
    <row r="55" spans="1:11">
      <c r="A55" s="293"/>
      <c r="D55" s="261" t="str">
        <f t="shared" si="1"/>
        <v>neděle</v>
      </c>
      <c r="E55" s="245">
        <v>44304</v>
      </c>
      <c r="K55" s="360" t="s">
        <v>160</v>
      </c>
    </row>
    <row r="56" spans="1:11">
      <c r="A56" s="293"/>
      <c r="D56" s="261" t="str">
        <f t="shared" si="1"/>
        <v>neděle</v>
      </c>
      <c r="E56" s="245">
        <v>44304</v>
      </c>
      <c r="K56" s="361" t="s">
        <v>340</v>
      </c>
    </row>
    <row r="57" spans="1:11">
      <c r="A57" s="297" t="s">
        <v>521</v>
      </c>
      <c r="B57" s="336"/>
      <c r="C57" s="301"/>
      <c r="D57" s="301" t="str">
        <f t="shared" si="1"/>
        <v>sobota</v>
      </c>
      <c r="E57" s="302">
        <v>44310</v>
      </c>
      <c r="F57" s="336"/>
      <c r="K57" s="359" t="s">
        <v>112</v>
      </c>
    </row>
    <row r="58" spans="1:11">
      <c r="A58" s="304" t="s">
        <v>517</v>
      </c>
      <c r="C58" s="261">
        <v>9</v>
      </c>
      <c r="D58" s="288" t="str">
        <f t="shared" si="1"/>
        <v>neděle</v>
      </c>
      <c r="E58" s="289">
        <v>44311</v>
      </c>
      <c r="F58" s="287"/>
      <c r="G58" s="253" t="s">
        <v>112</v>
      </c>
      <c r="K58" s="364" t="s">
        <v>197</v>
      </c>
    </row>
    <row r="59" spans="1:11">
      <c r="A59" s="304" t="s">
        <v>517</v>
      </c>
      <c r="C59" s="261">
        <v>9</v>
      </c>
      <c r="D59" s="288" t="str">
        <f t="shared" si="1"/>
        <v>neděle</v>
      </c>
      <c r="E59" s="289">
        <v>44311</v>
      </c>
      <c r="F59" s="287"/>
      <c r="G59" s="273" t="s">
        <v>213</v>
      </c>
      <c r="K59" s="365" t="s">
        <v>500</v>
      </c>
    </row>
    <row r="60" spans="1:11">
      <c r="A60" s="293"/>
      <c r="D60" s="261" t="str">
        <f t="shared" si="1"/>
        <v>neděle</v>
      </c>
      <c r="E60" s="245">
        <v>44318</v>
      </c>
      <c r="K60" s="362" t="s">
        <v>211</v>
      </c>
    </row>
    <row r="61" spans="1:11">
      <c r="A61" s="311" t="s">
        <v>522</v>
      </c>
      <c r="B61" s="312"/>
      <c r="C61" s="313"/>
      <c r="D61" s="313" t="str">
        <f t="shared" si="1"/>
        <v>neděle</v>
      </c>
      <c r="E61" s="314">
        <v>44318</v>
      </c>
      <c r="F61" s="315"/>
    </row>
    <row r="62" spans="1:11">
      <c r="A62" s="293"/>
      <c r="D62" s="261" t="str">
        <f t="shared" si="1"/>
        <v>neděle</v>
      </c>
      <c r="E62" s="245">
        <v>44318</v>
      </c>
    </row>
    <row r="63" spans="1:11">
      <c r="A63" s="297" t="s">
        <v>519</v>
      </c>
      <c r="B63" s="325"/>
      <c r="C63" s="298"/>
      <c r="D63" s="298" t="str">
        <f t="shared" si="1"/>
        <v>sobota</v>
      </c>
      <c r="E63" s="299">
        <v>44324</v>
      </c>
      <c r="F63" s="325"/>
    </row>
    <row r="64" spans="1:11">
      <c r="A64" s="293"/>
      <c r="D64" s="261" t="str">
        <f t="shared" si="1"/>
        <v>sobota</v>
      </c>
      <c r="E64" s="245">
        <v>44324</v>
      </c>
    </row>
    <row r="65" spans="1:7">
      <c r="A65" s="304" t="s">
        <v>517</v>
      </c>
      <c r="C65" s="261">
        <v>10</v>
      </c>
      <c r="D65" s="288" t="str">
        <f t="shared" si="1"/>
        <v>neděle</v>
      </c>
      <c r="E65" s="289">
        <v>44325</v>
      </c>
      <c r="F65" s="287"/>
      <c r="G65" s="273" t="s">
        <v>340</v>
      </c>
    </row>
    <row r="66" spans="1:7">
      <c r="A66" s="304" t="s">
        <v>517</v>
      </c>
      <c r="C66" s="261">
        <v>10</v>
      </c>
      <c r="D66" s="288" t="str">
        <f t="shared" si="1"/>
        <v>neděle</v>
      </c>
      <c r="E66" s="289">
        <v>44325</v>
      </c>
      <c r="F66" s="287"/>
      <c r="G66" s="256" t="s">
        <v>160</v>
      </c>
    </row>
    <row r="67" spans="1:7">
      <c r="A67" s="293"/>
      <c r="D67" s="261" t="str">
        <f t="shared" si="1"/>
        <v>sobota</v>
      </c>
      <c r="E67" s="245">
        <v>44331</v>
      </c>
    </row>
    <row r="68" spans="1:7">
      <c r="A68" s="293"/>
      <c r="D68" s="261" t="str">
        <f t="shared" si="1"/>
        <v>sobota</v>
      </c>
      <c r="E68" s="245">
        <v>44331</v>
      </c>
    </row>
    <row r="69" spans="1:7">
      <c r="A69" s="297" t="s">
        <v>521</v>
      </c>
      <c r="B69" s="336"/>
      <c r="C69" s="301"/>
      <c r="D69" s="301" t="str">
        <f t="shared" si="1"/>
        <v>sobota</v>
      </c>
      <c r="E69" s="302">
        <v>44338</v>
      </c>
      <c r="F69" s="336"/>
    </row>
    <row r="70" spans="1:7">
      <c r="A70" s="304" t="s">
        <v>517</v>
      </c>
      <c r="C70" s="261">
        <v>11</v>
      </c>
      <c r="D70" s="288" t="str">
        <f t="shared" si="1"/>
        <v>neděle</v>
      </c>
      <c r="E70" s="289">
        <v>44339</v>
      </c>
      <c r="F70" s="287"/>
      <c r="G70" s="273" t="s">
        <v>211</v>
      </c>
    </row>
    <row r="71" spans="1:7">
      <c r="A71" s="304" t="s">
        <v>517</v>
      </c>
      <c r="C71" s="261">
        <v>11</v>
      </c>
      <c r="D71" s="288" t="str">
        <f t="shared" si="1"/>
        <v>neděle</v>
      </c>
      <c r="E71" s="289">
        <v>44339</v>
      </c>
      <c r="F71" s="287"/>
      <c r="G71" s="253" t="s">
        <v>197</v>
      </c>
    </row>
    <row r="72" spans="1:7">
      <c r="A72" s="293"/>
      <c r="D72" s="261" t="str">
        <f t="shared" si="1"/>
        <v>sobota</v>
      </c>
      <c r="E72" s="245">
        <v>44345</v>
      </c>
    </row>
    <row r="73" spans="1:7">
      <c r="A73" s="311" t="s">
        <v>522</v>
      </c>
      <c r="B73" s="312"/>
      <c r="C73" s="313"/>
      <c r="D73" s="313" t="str">
        <f t="shared" si="1"/>
        <v>neděle</v>
      </c>
      <c r="E73" s="314">
        <v>44346</v>
      </c>
      <c r="F73" s="315"/>
    </row>
    <row r="74" spans="1:7">
      <c r="A74" s="297" t="s">
        <v>519</v>
      </c>
      <c r="B74" s="325"/>
      <c r="C74" s="298"/>
      <c r="D74" s="298" t="str">
        <f t="shared" si="1"/>
        <v>sobota</v>
      </c>
      <c r="E74" s="299">
        <v>44352</v>
      </c>
      <c r="F74" s="325"/>
    </row>
    <row r="75" spans="1:7">
      <c r="A75" s="304" t="s">
        <v>517</v>
      </c>
      <c r="C75" s="261">
        <v>12</v>
      </c>
      <c r="D75" s="288" t="str">
        <f t="shared" ref="D75:D78" si="7">TEXT(E75,"DDDD")</f>
        <v>neděle</v>
      </c>
      <c r="E75" s="289">
        <v>44353</v>
      </c>
      <c r="F75" s="287"/>
      <c r="G75" s="256" t="s">
        <v>106</v>
      </c>
    </row>
    <row r="76" spans="1:7">
      <c r="A76" s="304" t="s">
        <v>517</v>
      </c>
      <c r="C76" s="261">
        <v>12</v>
      </c>
      <c r="D76" s="288" t="str">
        <f t="shared" si="7"/>
        <v>neděle</v>
      </c>
      <c r="E76" s="289">
        <v>44353</v>
      </c>
      <c r="F76" s="287"/>
      <c r="G76" s="273" t="s">
        <v>213</v>
      </c>
    </row>
    <row r="77" spans="1:7">
      <c r="A77" s="297" t="s">
        <v>521</v>
      </c>
      <c r="B77" s="336"/>
      <c r="C77" s="301"/>
      <c r="D77" s="301" t="str">
        <f t="shared" si="7"/>
        <v>sobota</v>
      </c>
      <c r="E77" s="302">
        <v>44359</v>
      </c>
      <c r="F77" s="336"/>
    </row>
    <row r="78" spans="1:7">
      <c r="A78" s="311" t="s">
        <v>522</v>
      </c>
      <c r="B78" s="312"/>
      <c r="C78" s="313"/>
      <c r="D78" s="313" t="str">
        <f t="shared" si="7"/>
        <v>neděle</v>
      </c>
      <c r="E78" s="314">
        <v>44367</v>
      </c>
      <c r="F78" s="315"/>
    </row>
  </sheetData>
  <mergeCells count="1">
    <mergeCell ref="A1:I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26B0A"/>
    <pageSetUpPr fitToPage="1"/>
  </sheetPr>
  <dimension ref="A1:ALS241"/>
  <sheetViews>
    <sheetView zoomScaleNormal="100" workbookViewId="0">
      <pane ySplit="3" topLeftCell="A4" activePane="bottomLeft" state="frozen"/>
      <selection pane="bottomLeft" sqref="A1:I1"/>
    </sheetView>
  </sheetViews>
  <sheetFormatPr defaultColWidth="7.42578125" defaultRowHeight="12.75" customHeight="1"/>
  <cols>
    <col min="1" max="1" width="9.28515625" style="55" customWidth="1"/>
    <col min="2" max="2" width="7.5703125" style="55" customWidth="1"/>
    <col min="3" max="3" width="5" style="55" customWidth="1"/>
    <col min="4" max="4" width="7.5703125" style="55" customWidth="1"/>
    <col min="5" max="5" width="9.28515625" style="55" customWidth="1"/>
    <col min="6" max="6" width="7.5703125" style="55" customWidth="1"/>
    <col min="7" max="7" width="19.5703125" style="55" customWidth="1"/>
    <col min="8" max="9" width="30.7109375" style="55" customWidth="1"/>
    <col min="10" max="10" width="52.140625" style="55" customWidth="1"/>
    <col min="11" max="11" width="7.85546875" style="54" customWidth="1"/>
    <col min="12" max="16384" width="7.42578125" style="54"/>
  </cols>
  <sheetData>
    <row r="1" spans="1:16" ht="30.2" customHeight="1">
      <c r="A1" s="377" t="s">
        <v>121</v>
      </c>
      <c r="B1" s="377"/>
      <c r="C1" s="377"/>
      <c r="D1" s="377"/>
      <c r="E1" s="377"/>
      <c r="F1" s="377"/>
      <c r="G1" s="377"/>
      <c r="H1" s="377"/>
      <c r="I1" s="377"/>
    </row>
    <row r="2" spans="1:16" ht="5.0999999999999996" customHeight="1"/>
    <row r="3" spans="1:16" ht="24.9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58" t="s">
        <v>9</v>
      </c>
    </row>
    <row r="4" spans="1:16" ht="12.75" customHeight="1">
      <c r="A4" s="83" t="s">
        <v>107</v>
      </c>
      <c r="B4" s="44">
        <v>1003</v>
      </c>
      <c r="C4" s="44">
        <v>1</v>
      </c>
      <c r="D4" s="226" t="s">
        <v>52</v>
      </c>
      <c r="E4" s="227">
        <v>44078</v>
      </c>
      <c r="F4" s="223">
        <v>0.8125</v>
      </c>
      <c r="G4" s="44" t="s">
        <v>150</v>
      </c>
      <c r="H4" s="25" t="s">
        <v>143</v>
      </c>
      <c r="I4" s="25" t="s">
        <v>158</v>
      </c>
      <c r="J4" s="225" t="s">
        <v>465</v>
      </c>
    </row>
    <row r="5" spans="1:16" s="101" customFormat="1" ht="12.75" customHeight="1">
      <c r="A5" s="102"/>
      <c r="B5" s="80"/>
      <c r="C5" s="80"/>
      <c r="D5" s="80"/>
      <c r="E5" s="81"/>
      <c r="F5" s="82"/>
      <c r="G5" s="80"/>
      <c r="H5" s="42"/>
      <c r="I5" s="42"/>
      <c r="J5" s="91"/>
      <c r="K5" s="99"/>
    </row>
    <row r="6" spans="1:16" ht="12.75" customHeight="1">
      <c r="A6" s="83" t="s">
        <v>107</v>
      </c>
      <c r="B6" s="44">
        <v>1001</v>
      </c>
      <c r="C6" s="44">
        <v>1</v>
      </c>
      <c r="D6" s="44" t="s">
        <v>12</v>
      </c>
      <c r="E6" s="61">
        <v>44079</v>
      </c>
      <c r="F6" s="223">
        <v>0.45833333333333331</v>
      </c>
      <c r="G6" s="44" t="s">
        <v>148</v>
      </c>
      <c r="H6" s="25" t="s">
        <v>142</v>
      </c>
      <c r="I6" s="25" t="s">
        <v>110</v>
      </c>
      <c r="J6" s="63"/>
      <c r="K6" s="64"/>
    </row>
    <row r="7" spans="1:16" ht="12.75" customHeight="1">
      <c r="A7" s="83" t="s">
        <v>107</v>
      </c>
      <c r="B7" s="44">
        <v>1002</v>
      </c>
      <c r="C7" s="44">
        <v>1</v>
      </c>
      <c r="D7" s="44" t="s">
        <v>12</v>
      </c>
      <c r="E7" s="61">
        <v>44079</v>
      </c>
      <c r="F7" s="223">
        <v>0.58333333333333337</v>
      </c>
      <c r="G7" s="44" t="s">
        <v>104</v>
      </c>
      <c r="H7" s="25" t="s">
        <v>45</v>
      </c>
      <c r="I7" s="25" t="s">
        <v>17</v>
      </c>
      <c r="J7" s="63"/>
      <c r="K7" s="64"/>
    </row>
    <row r="8" spans="1:16" ht="12.75" customHeight="1">
      <c r="A8" s="83" t="s">
        <v>107</v>
      </c>
      <c r="B8" s="44">
        <v>1006</v>
      </c>
      <c r="C8" s="44">
        <v>1</v>
      </c>
      <c r="D8" s="44" t="s">
        <v>12</v>
      </c>
      <c r="E8" s="61">
        <v>44079</v>
      </c>
      <c r="F8" s="223">
        <v>0.66666666666666663</v>
      </c>
      <c r="G8" s="44" t="s">
        <v>106</v>
      </c>
      <c r="H8" s="25" t="s">
        <v>144</v>
      </c>
      <c r="I8" s="25" t="s">
        <v>145</v>
      </c>
      <c r="K8" s="64"/>
    </row>
    <row r="9" spans="1:16" ht="12.75" customHeight="1">
      <c r="A9" s="83" t="s">
        <v>107</v>
      </c>
      <c r="B9" s="44">
        <v>1048</v>
      </c>
      <c r="C9" s="44">
        <v>8</v>
      </c>
      <c r="D9" s="85" t="s">
        <v>12</v>
      </c>
      <c r="E9" s="86">
        <v>44079</v>
      </c>
      <c r="F9" s="223">
        <v>0.75</v>
      </c>
      <c r="G9" s="4" t="s">
        <v>108</v>
      </c>
      <c r="H9" s="25" t="s">
        <v>109</v>
      </c>
      <c r="I9" s="25" t="s">
        <v>113</v>
      </c>
      <c r="J9" s="63" t="s">
        <v>146</v>
      </c>
      <c r="K9" s="64"/>
      <c r="L9" s="28"/>
      <c r="P9" s="28"/>
    </row>
    <row r="10" spans="1:16" ht="12.75" customHeight="1">
      <c r="A10" s="65"/>
      <c r="B10" s="66"/>
      <c r="C10" s="66"/>
      <c r="D10" s="66"/>
      <c r="E10" s="67"/>
      <c r="F10" s="68"/>
      <c r="G10" s="66"/>
      <c r="H10" s="69"/>
      <c r="I10" s="69"/>
      <c r="K10" s="64"/>
    </row>
    <row r="11" spans="1:16" ht="12.75" customHeight="1">
      <c r="A11" s="83" t="s">
        <v>107</v>
      </c>
      <c r="B11" s="44">
        <v>1009</v>
      </c>
      <c r="C11" s="44">
        <v>2</v>
      </c>
      <c r="D11" s="226" t="s">
        <v>52</v>
      </c>
      <c r="E11" s="227">
        <v>44085</v>
      </c>
      <c r="F11" s="223">
        <v>0.8125</v>
      </c>
      <c r="G11" s="44" t="s">
        <v>102</v>
      </c>
      <c r="H11" s="25" t="s">
        <v>158</v>
      </c>
      <c r="I11" s="25" t="s">
        <v>109</v>
      </c>
      <c r="J11" s="225" t="s">
        <v>400</v>
      </c>
      <c r="K11" s="64"/>
    </row>
    <row r="12" spans="1:16" s="101" customFormat="1" ht="12.75" customHeight="1">
      <c r="A12" s="102"/>
      <c r="B12" s="80"/>
      <c r="C12" s="80"/>
      <c r="D12" s="80"/>
      <c r="E12" s="81"/>
      <c r="F12" s="82"/>
      <c r="G12" s="80"/>
      <c r="H12" s="42"/>
      <c r="I12" s="42"/>
      <c r="J12" s="91"/>
      <c r="K12" s="99"/>
    </row>
    <row r="13" spans="1:16" ht="12.75" customHeight="1">
      <c r="A13" s="83" t="s">
        <v>107</v>
      </c>
      <c r="B13" s="44">
        <v>1007</v>
      </c>
      <c r="C13" s="44">
        <v>2</v>
      </c>
      <c r="D13" s="44" t="s">
        <v>12</v>
      </c>
      <c r="E13" s="61">
        <v>44086</v>
      </c>
      <c r="F13" s="223">
        <v>0.54166666666666663</v>
      </c>
      <c r="G13" s="44" t="s">
        <v>114</v>
      </c>
      <c r="H13" s="25" t="s">
        <v>110</v>
      </c>
      <c r="I13" s="25" t="s">
        <v>45</v>
      </c>
      <c r="K13" s="64"/>
    </row>
    <row r="14" spans="1:16" ht="12.75" customHeight="1">
      <c r="A14" s="83" t="s">
        <v>107</v>
      </c>
      <c r="B14" s="44">
        <v>1008</v>
      </c>
      <c r="C14" s="44">
        <v>2</v>
      </c>
      <c r="D14" s="44" t="s">
        <v>12</v>
      </c>
      <c r="E14" s="61">
        <v>44086</v>
      </c>
      <c r="F14" s="223">
        <v>0.70833333333333337</v>
      </c>
      <c r="G14" s="44" t="s">
        <v>105</v>
      </c>
      <c r="H14" s="25" t="s">
        <v>17</v>
      </c>
      <c r="I14" s="25" t="s">
        <v>142</v>
      </c>
      <c r="K14" s="64"/>
    </row>
    <row r="15" spans="1:16" ht="12.75" customHeight="1">
      <c r="A15" s="83" t="s">
        <v>107</v>
      </c>
      <c r="B15" s="44">
        <v>1011</v>
      </c>
      <c r="C15" s="44">
        <v>2</v>
      </c>
      <c r="D15" s="44" t="s">
        <v>12</v>
      </c>
      <c r="E15" s="61">
        <v>44086</v>
      </c>
      <c r="F15" s="223">
        <v>0.58333333333333337</v>
      </c>
      <c r="G15" s="44" t="s">
        <v>115</v>
      </c>
      <c r="H15" s="25" t="s">
        <v>111</v>
      </c>
      <c r="I15" s="25" t="s">
        <v>144</v>
      </c>
      <c r="K15" s="64"/>
    </row>
    <row r="16" spans="1:16" ht="12.75" customHeight="1">
      <c r="A16" s="83" t="s">
        <v>107</v>
      </c>
      <c r="B16" s="44">
        <v>1012</v>
      </c>
      <c r="C16" s="44">
        <v>2</v>
      </c>
      <c r="D16" s="44" t="s">
        <v>12</v>
      </c>
      <c r="E16" s="61">
        <v>44086</v>
      </c>
      <c r="F16" s="223">
        <v>0.625</v>
      </c>
      <c r="G16" s="44" t="s">
        <v>149</v>
      </c>
      <c r="H16" s="25" t="s">
        <v>145</v>
      </c>
      <c r="I16" s="25" t="s">
        <v>113</v>
      </c>
      <c r="K16" s="64"/>
    </row>
    <row r="17" spans="1:17" ht="12.75" customHeight="1">
      <c r="A17" s="83" t="s">
        <v>107</v>
      </c>
      <c r="B17" s="44">
        <v>1076</v>
      </c>
      <c r="C17" s="44">
        <v>13</v>
      </c>
      <c r="D17" s="226" t="s">
        <v>12</v>
      </c>
      <c r="E17" s="227">
        <v>44086</v>
      </c>
      <c r="F17" s="223">
        <v>0.45833333333333331</v>
      </c>
      <c r="G17" s="44" t="s">
        <v>150</v>
      </c>
      <c r="H17" s="25" t="s">
        <v>143</v>
      </c>
      <c r="I17" s="25" t="s">
        <v>44</v>
      </c>
      <c r="J17" s="225" t="s">
        <v>431</v>
      </c>
      <c r="K17" s="64"/>
    </row>
    <row r="18" spans="1:17" ht="12.75" customHeight="1">
      <c r="A18" s="65"/>
      <c r="B18" s="66"/>
      <c r="C18" s="66"/>
      <c r="D18" s="66"/>
      <c r="E18" s="67"/>
      <c r="F18" s="68"/>
      <c r="G18" s="66"/>
      <c r="H18" s="69"/>
      <c r="I18" s="69"/>
      <c r="K18" s="64"/>
    </row>
    <row r="19" spans="1:17" ht="12.75" customHeight="1">
      <c r="A19" s="83" t="s">
        <v>107</v>
      </c>
      <c r="B19" s="44">
        <v>1004</v>
      </c>
      <c r="C19" s="44">
        <v>1</v>
      </c>
      <c r="D19" s="226" t="s">
        <v>52</v>
      </c>
      <c r="E19" s="227">
        <v>44092</v>
      </c>
      <c r="F19" s="223">
        <v>0.8125</v>
      </c>
      <c r="G19" s="4" t="s">
        <v>108</v>
      </c>
      <c r="H19" s="25" t="s">
        <v>109</v>
      </c>
      <c r="I19" s="25" t="s">
        <v>44</v>
      </c>
      <c r="J19" s="63" t="s">
        <v>474</v>
      </c>
      <c r="K19" s="64"/>
    </row>
    <row r="20" spans="1:17" s="101" customFormat="1" ht="12.75" customHeight="1">
      <c r="A20" s="102"/>
      <c r="B20" s="80"/>
      <c r="C20" s="80"/>
      <c r="D20" s="80"/>
      <c r="E20" s="81"/>
      <c r="F20" s="82"/>
      <c r="G20" s="80"/>
      <c r="H20" s="42"/>
      <c r="I20" s="42"/>
      <c r="J20" s="91"/>
      <c r="K20" s="99"/>
    </row>
    <row r="21" spans="1:17" ht="12.75" customHeight="1">
      <c r="A21" s="83" t="s">
        <v>107</v>
      </c>
      <c r="B21" s="44">
        <v>1013</v>
      </c>
      <c r="C21" s="44">
        <v>3</v>
      </c>
      <c r="D21" s="44" t="s">
        <v>12</v>
      </c>
      <c r="E21" s="61">
        <v>44093</v>
      </c>
      <c r="F21" s="223">
        <v>0.54166666666666663</v>
      </c>
      <c r="G21" s="44" t="s">
        <v>148</v>
      </c>
      <c r="H21" s="25" t="s">
        <v>142</v>
      </c>
      <c r="I21" s="25" t="s">
        <v>111</v>
      </c>
      <c r="K21" s="64"/>
    </row>
    <row r="22" spans="1:17" ht="12.75" customHeight="1">
      <c r="A22" s="83" t="s">
        <v>107</v>
      </c>
      <c r="B22" s="44">
        <v>1014</v>
      </c>
      <c r="C22" s="44">
        <v>3</v>
      </c>
      <c r="D22" s="44" t="s">
        <v>12</v>
      </c>
      <c r="E22" s="61">
        <v>44093</v>
      </c>
      <c r="F22" s="223">
        <v>0.70833333333333337</v>
      </c>
      <c r="G22" s="44" t="s">
        <v>104</v>
      </c>
      <c r="H22" s="25" t="s">
        <v>45</v>
      </c>
      <c r="I22" s="25" t="s">
        <v>145</v>
      </c>
      <c r="J22" s="225" t="s">
        <v>468</v>
      </c>
      <c r="K22" s="64"/>
    </row>
    <row r="23" spans="1:17" ht="12.75" customHeight="1">
      <c r="A23" s="83" t="s">
        <v>107</v>
      </c>
      <c r="B23" s="44">
        <v>1015</v>
      </c>
      <c r="C23" s="44">
        <v>3</v>
      </c>
      <c r="D23" s="44" t="s">
        <v>12</v>
      </c>
      <c r="E23" s="61">
        <v>44093</v>
      </c>
      <c r="F23" s="223">
        <v>0.45833333333333331</v>
      </c>
      <c r="G23" s="44" t="s">
        <v>102</v>
      </c>
      <c r="H23" s="25" t="s">
        <v>158</v>
      </c>
      <c r="I23" s="25" t="s">
        <v>113</v>
      </c>
      <c r="K23" s="64"/>
      <c r="L23" s="28"/>
      <c r="P23" s="28"/>
    </row>
    <row r="24" spans="1:17" ht="12.75" customHeight="1">
      <c r="A24" s="83" t="s">
        <v>107</v>
      </c>
      <c r="B24" s="44">
        <v>1017</v>
      </c>
      <c r="C24" s="44">
        <v>3</v>
      </c>
      <c r="D24" s="44" t="s">
        <v>12</v>
      </c>
      <c r="E24" s="61">
        <v>44093</v>
      </c>
      <c r="F24" s="223">
        <v>0.45833333333333331</v>
      </c>
      <c r="G24" s="44" t="s">
        <v>150</v>
      </c>
      <c r="H24" s="25" t="s">
        <v>143</v>
      </c>
      <c r="I24" s="25" t="s">
        <v>110</v>
      </c>
      <c r="K24" s="64"/>
      <c r="L24" s="28"/>
      <c r="P24" s="28"/>
    </row>
    <row r="25" spans="1:17" ht="12.75" customHeight="1">
      <c r="A25" s="83" t="s">
        <v>107</v>
      </c>
      <c r="B25" s="44">
        <v>1018</v>
      </c>
      <c r="C25" s="44">
        <v>3</v>
      </c>
      <c r="D25" s="44" t="s">
        <v>12</v>
      </c>
      <c r="E25" s="61">
        <v>44093</v>
      </c>
      <c r="F25" s="223">
        <v>0.70833333333333337</v>
      </c>
      <c r="G25" s="4" t="s">
        <v>108</v>
      </c>
      <c r="H25" s="25" t="s">
        <v>109</v>
      </c>
      <c r="I25" s="25" t="s">
        <v>17</v>
      </c>
      <c r="K25" s="64"/>
      <c r="L25" s="28"/>
      <c r="P25" s="28"/>
    </row>
    <row r="26" spans="1:17" ht="12.75" customHeight="1">
      <c r="A26" s="83" t="s">
        <v>107</v>
      </c>
      <c r="B26" s="44">
        <v>1082</v>
      </c>
      <c r="C26" s="44">
        <v>14</v>
      </c>
      <c r="D26" s="226" t="s">
        <v>12</v>
      </c>
      <c r="E26" s="227">
        <v>44093</v>
      </c>
      <c r="F26" s="223">
        <v>0.66666666666666663</v>
      </c>
      <c r="G26" s="44" t="s">
        <v>106</v>
      </c>
      <c r="H26" s="25" t="s">
        <v>144</v>
      </c>
      <c r="I26" s="25" t="s">
        <v>44</v>
      </c>
      <c r="J26" s="225" t="s">
        <v>416</v>
      </c>
      <c r="K26" s="64"/>
    </row>
    <row r="27" spans="1:17" s="101" customFormat="1" ht="12.75" customHeight="1">
      <c r="A27" s="102"/>
      <c r="B27" s="80"/>
      <c r="C27" s="80"/>
      <c r="D27" s="80"/>
      <c r="E27" s="81"/>
      <c r="F27" s="82"/>
      <c r="G27" s="80"/>
      <c r="H27" s="42"/>
      <c r="I27" s="42"/>
      <c r="J27" s="91"/>
      <c r="K27" s="99"/>
      <c r="L27" s="100"/>
      <c r="P27" s="100"/>
    </row>
    <row r="28" spans="1:17" ht="12.75" customHeight="1">
      <c r="A28" s="83" t="s">
        <v>107</v>
      </c>
      <c r="B28" s="44">
        <v>1019</v>
      </c>
      <c r="C28" s="44">
        <v>4</v>
      </c>
      <c r="D28" s="93" t="str">
        <f>TEXT(E28,"DDDD")</f>
        <v>neděle</v>
      </c>
      <c r="E28" s="94">
        <v>44094</v>
      </c>
      <c r="F28" s="223">
        <v>0.45833333333333331</v>
      </c>
      <c r="G28" s="44" t="s">
        <v>148</v>
      </c>
      <c r="H28" s="25" t="s">
        <v>142</v>
      </c>
      <c r="I28" s="25" t="s">
        <v>145</v>
      </c>
      <c r="K28" s="64"/>
    </row>
    <row r="29" spans="1:17" ht="12.75" customHeight="1">
      <c r="A29" s="83" t="s">
        <v>107</v>
      </c>
      <c r="B29" s="44">
        <v>1020</v>
      </c>
      <c r="C29" s="44">
        <v>4</v>
      </c>
      <c r="D29" s="93" t="str">
        <f t="shared" ref="D29" si="0">TEXT(E29,"DDDD")</f>
        <v>neděle</v>
      </c>
      <c r="E29" s="94">
        <v>44094</v>
      </c>
      <c r="F29" s="223">
        <v>0.4375</v>
      </c>
      <c r="G29" s="44" t="s">
        <v>104</v>
      </c>
      <c r="H29" s="25" t="s">
        <v>45</v>
      </c>
      <c r="I29" s="25" t="s">
        <v>111</v>
      </c>
      <c r="J29" s="225" t="s">
        <v>382</v>
      </c>
      <c r="K29" s="64"/>
    </row>
    <row r="30" spans="1:17" ht="12.75" customHeight="1">
      <c r="A30" s="65"/>
      <c r="B30" s="66"/>
      <c r="C30" s="66"/>
      <c r="D30" s="66"/>
      <c r="E30" s="67"/>
      <c r="F30" s="68"/>
      <c r="G30" s="66"/>
      <c r="H30" s="69"/>
      <c r="I30" s="69"/>
      <c r="K30" s="64"/>
      <c r="L30" s="28"/>
      <c r="M30" s="28"/>
      <c r="N30" s="28"/>
      <c r="O30" s="28"/>
      <c r="P30" s="28"/>
      <c r="Q30" s="28"/>
    </row>
    <row r="31" spans="1:17" ht="12.75" customHeight="1">
      <c r="A31" s="83" t="s">
        <v>107</v>
      </c>
      <c r="B31" s="44">
        <v>1022</v>
      </c>
      <c r="C31" s="44">
        <v>4</v>
      </c>
      <c r="D31" s="226" t="s">
        <v>52</v>
      </c>
      <c r="E31" s="227">
        <v>44099</v>
      </c>
      <c r="F31" s="223">
        <v>0.8125</v>
      </c>
      <c r="G31" s="44" t="s">
        <v>106</v>
      </c>
      <c r="H31" s="25" t="s">
        <v>144</v>
      </c>
      <c r="I31" s="25" t="s">
        <v>158</v>
      </c>
      <c r="J31" s="225" t="s">
        <v>433</v>
      </c>
      <c r="K31" s="64"/>
    </row>
    <row r="32" spans="1:17" s="101" customFormat="1" ht="12.75" customHeight="1">
      <c r="A32" s="102"/>
      <c r="B32" s="80"/>
      <c r="C32" s="80"/>
      <c r="D32" s="80"/>
      <c r="E32" s="81"/>
      <c r="F32" s="82"/>
      <c r="G32" s="80"/>
      <c r="H32" s="42"/>
      <c r="I32" s="42"/>
      <c r="J32" s="91"/>
      <c r="K32" s="99"/>
      <c r="L32" s="100"/>
      <c r="P32" s="100"/>
    </row>
    <row r="33" spans="1:11" ht="12.75" customHeight="1">
      <c r="A33" s="83" t="s">
        <v>107</v>
      </c>
      <c r="B33" s="44">
        <v>1021</v>
      </c>
      <c r="C33" s="44">
        <v>4</v>
      </c>
      <c r="D33" s="44" t="s">
        <v>12</v>
      </c>
      <c r="E33" s="61">
        <v>44100</v>
      </c>
      <c r="F33" s="223">
        <v>0.54166666666666663</v>
      </c>
      <c r="G33" s="44" t="s">
        <v>112</v>
      </c>
      <c r="H33" s="25" t="s">
        <v>113</v>
      </c>
      <c r="I33" s="25" t="s">
        <v>44</v>
      </c>
      <c r="K33" s="64"/>
    </row>
    <row r="34" spans="1:11" ht="12.75" customHeight="1">
      <c r="A34" s="83" t="s">
        <v>107</v>
      </c>
      <c r="B34" s="44">
        <v>1089</v>
      </c>
      <c r="C34" s="44">
        <v>15</v>
      </c>
      <c r="D34" s="226" t="s">
        <v>12</v>
      </c>
      <c r="E34" s="227">
        <v>44100</v>
      </c>
      <c r="F34" s="223">
        <v>0.45833333333333331</v>
      </c>
      <c r="G34" s="44" t="s">
        <v>150</v>
      </c>
      <c r="H34" s="25" t="s">
        <v>143</v>
      </c>
      <c r="I34" s="25" t="s">
        <v>17</v>
      </c>
      <c r="J34" s="225" t="s">
        <v>439</v>
      </c>
      <c r="K34" s="64"/>
    </row>
    <row r="35" spans="1:11" ht="12.75" customHeight="1">
      <c r="A35" s="83" t="s">
        <v>107</v>
      </c>
      <c r="B35" s="44">
        <v>1090</v>
      </c>
      <c r="C35" s="44">
        <v>15</v>
      </c>
      <c r="D35" s="226" t="s">
        <v>12</v>
      </c>
      <c r="E35" s="227">
        <v>44100</v>
      </c>
      <c r="F35" s="223">
        <v>0.70833333333333337</v>
      </c>
      <c r="G35" s="4" t="s">
        <v>108</v>
      </c>
      <c r="H35" s="25" t="s">
        <v>109</v>
      </c>
      <c r="I35" s="25" t="s">
        <v>110</v>
      </c>
      <c r="J35" s="225" t="s">
        <v>481</v>
      </c>
      <c r="K35" s="64"/>
    </row>
    <row r="36" spans="1:11" s="101" customFormat="1" ht="12.75" customHeight="1">
      <c r="A36" s="102"/>
      <c r="B36" s="80"/>
      <c r="C36" s="80"/>
      <c r="D36" s="80"/>
      <c r="E36" s="81"/>
      <c r="F36" s="82"/>
      <c r="G36" s="80"/>
      <c r="H36" s="42"/>
      <c r="I36" s="42"/>
      <c r="J36" s="91"/>
      <c r="K36" s="99"/>
    </row>
    <row r="37" spans="1:11" ht="12.75" customHeight="1">
      <c r="A37" s="83" t="s">
        <v>107</v>
      </c>
      <c r="B37" s="44">
        <v>1005</v>
      </c>
      <c r="C37" s="44">
        <v>1</v>
      </c>
      <c r="D37" s="85" t="s">
        <v>15</v>
      </c>
      <c r="E37" s="86">
        <v>44101</v>
      </c>
      <c r="F37" s="223">
        <v>0.58333333333333337</v>
      </c>
      <c r="G37" s="44" t="s">
        <v>112</v>
      </c>
      <c r="H37" s="25" t="s">
        <v>113</v>
      </c>
      <c r="I37" s="25" t="s">
        <v>111</v>
      </c>
      <c r="J37" s="63" t="s">
        <v>147</v>
      </c>
      <c r="K37" s="64"/>
    </row>
    <row r="38" spans="1:11" ht="12.75" customHeight="1">
      <c r="A38" s="65"/>
      <c r="B38" s="66"/>
      <c r="C38" s="66"/>
      <c r="D38" s="66"/>
      <c r="E38" s="67"/>
      <c r="F38" s="68"/>
      <c r="G38" s="66"/>
      <c r="H38" s="69"/>
      <c r="I38" s="69"/>
      <c r="K38" s="64"/>
    </row>
    <row r="39" spans="1:11" ht="12.75" customHeight="1">
      <c r="A39" s="83" t="s">
        <v>107</v>
      </c>
      <c r="B39" s="44">
        <v>1025</v>
      </c>
      <c r="C39" s="44">
        <v>5</v>
      </c>
      <c r="D39" s="44" t="s">
        <v>12</v>
      </c>
      <c r="E39" s="61">
        <v>44107</v>
      </c>
      <c r="F39" s="223">
        <v>0.45833333333333331</v>
      </c>
      <c r="G39" s="44" t="s">
        <v>150</v>
      </c>
      <c r="H39" s="25" t="s">
        <v>143</v>
      </c>
      <c r="I39" s="25" t="s">
        <v>142</v>
      </c>
      <c r="K39" s="64"/>
    </row>
    <row r="40" spans="1:11" ht="12.75" customHeight="1">
      <c r="A40" s="83" t="s">
        <v>107</v>
      </c>
      <c r="B40" s="44">
        <v>1026</v>
      </c>
      <c r="C40" s="44">
        <v>5</v>
      </c>
      <c r="D40" s="44" t="s">
        <v>12</v>
      </c>
      <c r="E40" s="61">
        <v>44107</v>
      </c>
      <c r="F40" s="223">
        <v>0.70833333333333337</v>
      </c>
      <c r="G40" s="4" t="s">
        <v>108</v>
      </c>
      <c r="H40" s="25" t="s">
        <v>109</v>
      </c>
      <c r="I40" s="25" t="s">
        <v>45</v>
      </c>
      <c r="K40" s="64"/>
    </row>
    <row r="41" spans="1:11" ht="12.75" customHeight="1">
      <c r="A41" s="83" t="s">
        <v>107</v>
      </c>
      <c r="B41" s="44">
        <v>1027</v>
      </c>
      <c r="C41" s="44">
        <v>5</v>
      </c>
      <c r="D41" s="44" t="s">
        <v>12</v>
      </c>
      <c r="E41" s="61">
        <v>44107</v>
      </c>
      <c r="F41" s="223">
        <v>0.54166666666666663</v>
      </c>
      <c r="G41" s="44" t="s">
        <v>112</v>
      </c>
      <c r="H41" s="25" t="s">
        <v>113</v>
      </c>
      <c r="I41" s="25" t="s">
        <v>110</v>
      </c>
      <c r="K41" s="64"/>
    </row>
    <row r="42" spans="1:11" ht="12.75" customHeight="1">
      <c r="A42" s="83" t="s">
        <v>107</v>
      </c>
      <c r="B42" s="44">
        <v>1028</v>
      </c>
      <c r="C42" s="44">
        <v>5</v>
      </c>
      <c r="D42" s="44" t="s">
        <v>12</v>
      </c>
      <c r="E42" s="61">
        <v>44107</v>
      </c>
      <c r="F42" s="223">
        <v>0.66666666666666663</v>
      </c>
      <c r="G42" s="44" t="s">
        <v>106</v>
      </c>
      <c r="H42" s="25" t="s">
        <v>144</v>
      </c>
      <c r="I42" s="25" t="s">
        <v>17</v>
      </c>
      <c r="K42" s="64"/>
    </row>
    <row r="43" spans="1:11" ht="12.75" customHeight="1">
      <c r="A43" s="83" t="s">
        <v>107</v>
      </c>
      <c r="B43" s="44">
        <v>1029</v>
      </c>
      <c r="C43" s="44">
        <v>5</v>
      </c>
      <c r="D43" s="44" t="s">
        <v>12</v>
      </c>
      <c r="E43" s="61">
        <v>44107</v>
      </c>
      <c r="F43" s="223">
        <v>0.58333333333333337</v>
      </c>
      <c r="G43" s="44" t="s">
        <v>115</v>
      </c>
      <c r="H43" s="25" t="s">
        <v>111</v>
      </c>
      <c r="I43" s="25" t="s">
        <v>158</v>
      </c>
      <c r="K43" s="64"/>
    </row>
    <row r="44" spans="1:11" ht="12.75" customHeight="1">
      <c r="A44" s="83" t="s">
        <v>107</v>
      </c>
      <c r="B44" s="44">
        <v>1030</v>
      </c>
      <c r="C44" s="44">
        <v>5</v>
      </c>
      <c r="D44" s="44" t="s">
        <v>12</v>
      </c>
      <c r="E44" s="61">
        <v>44107</v>
      </c>
      <c r="F44" s="223">
        <v>0.625</v>
      </c>
      <c r="G44" s="44" t="s">
        <v>149</v>
      </c>
      <c r="H44" s="25" t="s">
        <v>145</v>
      </c>
      <c r="I44" s="25" t="s">
        <v>44</v>
      </c>
      <c r="K44" s="64"/>
    </row>
    <row r="45" spans="1:11" ht="12.75" customHeight="1">
      <c r="A45" s="65"/>
      <c r="B45" s="66"/>
      <c r="C45" s="66"/>
      <c r="D45" s="66"/>
      <c r="E45" s="67"/>
      <c r="F45" s="68"/>
      <c r="G45" s="66"/>
      <c r="H45" s="69"/>
      <c r="I45" s="69"/>
      <c r="K45" s="64"/>
    </row>
    <row r="46" spans="1:11" ht="12.75" customHeight="1">
      <c r="A46" s="83" t="s">
        <v>107</v>
      </c>
      <c r="B46" s="44">
        <v>1031</v>
      </c>
      <c r="C46" s="44">
        <v>6</v>
      </c>
      <c r="D46" s="44" t="s">
        <v>12</v>
      </c>
      <c r="E46" s="61">
        <v>44114</v>
      </c>
      <c r="F46" s="223">
        <v>0.45833333333333331</v>
      </c>
      <c r="G46" s="44" t="s">
        <v>148</v>
      </c>
      <c r="H46" s="25" t="s">
        <v>142</v>
      </c>
      <c r="I46" s="25" t="s">
        <v>109</v>
      </c>
      <c r="K46" s="64"/>
    </row>
    <row r="47" spans="1:11" ht="12.75" customHeight="1">
      <c r="A47" s="83" t="s">
        <v>107</v>
      </c>
      <c r="B47" s="44">
        <v>1032</v>
      </c>
      <c r="C47" s="44">
        <v>6</v>
      </c>
      <c r="D47" s="44" t="s">
        <v>12</v>
      </c>
      <c r="E47" s="61">
        <v>44114</v>
      </c>
      <c r="F47" s="221">
        <v>0.47916666666666669</v>
      </c>
      <c r="G47" s="44" t="s">
        <v>104</v>
      </c>
      <c r="H47" s="25" t="s">
        <v>45</v>
      </c>
      <c r="I47" s="25" t="s">
        <v>143</v>
      </c>
      <c r="K47" s="64"/>
    </row>
    <row r="48" spans="1:11" ht="12.75" customHeight="1">
      <c r="A48" s="83" t="s">
        <v>107</v>
      </c>
      <c r="B48" s="44">
        <v>1033</v>
      </c>
      <c r="C48" s="44">
        <v>6</v>
      </c>
      <c r="D48" s="44" t="s">
        <v>12</v>
      </c>
      <c r="E48" s="61">
        <v>44114</v>
      </c>
      <c r="F48" s="223">
        <v>0.54166666666666663</v>
      </c>
      <c r="G48" s="44" t="s">
        <v>114</v>
      </c>
      <c r="H48" s="25" t="s">
        <v>110</v>
      </c>
      <c r="I48" s="25" t="s">
        <v>144</v>
      </c>
      <c r="K48" s="64"/>
    </row>
    <row r="49" spans="1:16" ht="12.75" customHeight="1">
      <c r="A49" s="83" t="s">
        <v>107</v>
      </c>
      <c r="B49" s="44">
        <v>1034</v>
      </c>
      <c r="C49" s="44">
        <v>6</v>
      </c>
      <c r="D49" s="44" t="s">
        <v>12</v>
      </c>
      <c r="E49" s="61">
        <v>44114</v>
      </c>
      <c r="F49" s="223">
        <v>0.70833333333333337</v>
      </c>
      <c r="G49" s="44" t="s">
        <v>105</v>
      </c>
      <c r="H49" s="25" t="s">
        <v>17</v>
      </c>
      <c r="I49" s="25" t="s">
        <v>113</v>
      </c>
      <c r="K49" s="64"/>
    </row>
    <row r="50" spans="1:16" ht="12.75" customHeight="1">
      <c r="A50" s="83" t="s">
        <v>107</v>
      </c>
      <c r="B50" s="44">
        <v>1035</v>
      </c>
      <c r="C50" s="44">
        <v>6</v>
      </c>
      <c r="D50" s="44" t="s">
        <v>12</v>
      </c>
      <c r="E50" s="61">
        <v>44114</v>
      </c>
      <c r="F50" s="223">
        <v>0.64583333333333337</v>
      </c>
      <c r="G50" s="44" t="s">
        <v>102</v>
      </c>
      <c r="H50" s="25" t="s">
        <v>158</v>
      </c>
      <c r="I50" s="25" t="s">
        <v>145</v>
      </c>
      <c r="K50" s="64"/>
    </row>
    <row r="51" spans="1:16" ht="12.75" customHeight="1">
      <c r="A51" s="83" t="s">
        <v>107</v>
      </c>
      <c r="B51" s="44">
        <v>1036</v>
      </c>
      <c r="C51" s="44">
        <v>6</v>
      </c>
      <c r="D51" s="44" t="s">
        <v>12</v>
      </c>
      <c r="E51" s="61">
        <v>44114</v>
      </c>
      <c r="F51" s="223">
        <v>0.45833333333333331</v>
      </c>
      <c r="G51" s="230" t="s">
        <v>414</v>
      </c>
      <c r="H51" s="25" t="s">
        <v>44</v>
      </c>
      <c r="I51" s="25" t="s">
        <v>111</v>
      </c>
      <c r="K51" s="64"/>
    </row>
    <row r="52" spans="1:16" ht="12.75" customHeight="1">
      <c r="A52" s="65"/>
      <c r="B52" s="66"/>
      <c r="C52" s="66"/>
      <c r="D52" s="66"/>
      <c r="E52" s="67"/>
      <c r="F52" s="68"/>
      <c r="G52" s="66"/>
      <c r="H52" s="69"/>
      <c r="I52" s="69"/>
      <c r="K52" s="64"/>
    </row>
    <row r="53" spans="1:16" ht="12.75" customHeight="1">
      <c r="A53" s="83" t="s">
        <v>107</v>
      </c>
      <c r="B53" s="44">
        <v>1037</v>
      </c>
      <c r="C53" s="44">
        <v>7</v>
      </c>
      <c r="D53" s="44" t="s">
        <v>12</v>
      </c>
      <c r="E53" s="61">
        <v>44121</v>
      </c>
      <c r="F53" s="223">
        <v>0.45833333333333331</v>
      </c>
      <c r="G53" s="44" t="s">
        <v>148</v>
      </c>
      <c r="H53" s="25" t="s">
        <v>142</v>
      </c>
      <c r="I53" s="25" t="s">
        <v>158</v>
      </c>
      <c r="K53" s="64"/>
    </row>
    <row r="54" spans="1:16" ht="12.75" customHeight="1">
      <c r="A54" s="83" t="s">
        <v>107</v>
      </c>
      <c r="B54" s="44">
        <v>1038</v>
      </c>
      <c r="C54" s="44">
        <v>7</v>
      </c>
      <c r="D54" s="44" t="s">
        <v>12</v>
      </c>
      <c r="E54" s="61">
        <v>44121</v>
      </c>
      <c r="F54" s="221">
        <v>0.45833333333333331</v>
      </c>
      <c r="G54" s="44" t="s">
        <v>104</v>
      </c>
      <c r="H54" s="25" t="s">
        <v>45</v>
      </c>
      <c r="I54" s="25" t="s">
        <v>44</v>
      </c>
      <c r="J54" s="225" t="s">
        <v>389</v>
      </c>
      <c r="K54" s="64"/>
    </row>
    <row r="55" spans="1:16" ht="12.75" customHeight="1">
      <c r="A55" s="83" t="s">
        <v>107</v>
      </c>
      <c r="B55" s="44">
        <v>1039</v>
      </c>
      <c r="C55" s="44">
        <v>7</v>
      </c>
      <c r="D55" s="44" t="s">
        <v>12</v>
      </c>
      <c r="E55" s="61">
        <v>44121</v>
      </c>
      <c r="F55" s="223">
        <v>0.53125</v>
      </c>
      <c r="G55" s="44" t="s">
        <v>115</v>
      </c>
      <c r="H55" s="25" t="s">
        <v>111</v>
      </c>
      <c r="I55" s="25" t="s">
        <v>110</v>
      </c>
      <c r="K55" s="64"/>
    </row>
    <row r="56" spans="1:16" ht="12.75" customHeight="1">
      <c r="A56" s="83" t="s">
        <v>107</v>
      </c>
      <c r="B56" s="44">
        <v>1040</v>
      </c>
      <c r="C56" s="44">
        <v>7</v>
      </c>
      <c r="D56" s="44" t="s">
        <v>12</v>
      </c>
      <c r="E56" s="61">
        <v>44121</v>
      </c>
      <c r="F56" s="223">
        <v>0.625</v>
      </c>
      <c r="G56" s="44" t="s">
        <v>149</v>
      </c>
      <c r="H56" s="25" t="s">
        <v>145</v>
      </c>
      <c r="I56" s="25" t="s">
        <v>17</v>
      </c>
      <c r="K56" s="64"/>
    </row>
    <row r="57" spans="1:16" ht="12.75" customHeight="1">
      <c r="A57" s="83" t="s">
        <v>107</v>
      </c>
      <c r="B57" s="44">
        <v>1041</v>
      </c>
      <c r="C57" s="44">
        <v>7</v>
      </c>
      <c r="D57" s="44" t="s">
        <v>12</v>
      </c>
      <c r="E57" s="61">
        <v>44121</v>
      </c>
      <c r="F57" s="223">
        <v>0.54166666666666663</v>
      </c>
      <c r="G57" s="44" t="s">
        <v>112</v>
      </c>
      <c r="H57" s="25" t="s">
        <v>113</v>
      </c>
      <c r="I57" s="25" t="s">
        <v>143</v>
      </c>
      <c r="K57" s="64"/>
    </row>
    <row r="58" spans="1:16" ht="12.75" customHeight="1">
      <c r="A58" s="83" t="s">
        <v>107</v>
      </c>
      <c r="B58" s="44">
        <v>1042</v>
      </c>
      <c r="C58" s="44">
        <v>7</v>
      </c>
      <c r="D58" s="44" t="s">
        <v>12</v>
      </c>
      <c r="E58" s="61">
        <v>44121</v>
      </c>
      <c r="F58" s="223">
        <v>0.66666666666666663</v>
      </c>
      <c r="G58" s="44" t="s">
        <v>106</v>
      </c>
      <c r="H58" s="25" t="s">
        <v>144</v>
      </c>
      <c r="I58" s="25" t="s">
        <v>109</v>
      </c>
      <c r="K58" s="64"/>
    </row>
    <row r="59" spans="1:16" s="101" customFormat="1" ht="12.75" customHeight="1">
      <c r="A59" s="102"/>
      <c r="B59" s="80"/>
      <c r="C59" s="80"/>
      <c r="D59" s="80"/>
      <c r="E59" s="81"/>
      <c r="F59" s="82"/>
      <c r="G59" s="80"/>
      <c r="H59" s="42"/>
      <c r="I59" s="42"/>
      <c r="J59" s="91"/>
      <c r="K59" s="99"/>
      <c r="L59" s="100"/>
      <c r="P59" s="100"/>
    </row>
    <row r="60" spans="1:16" ht="12.75" customHeight="1">
      <c r="A60" s="83" t="s">
        <v>107</v>
      </c>
      <c r="B60" s="44">
        <v>1043</v>
      </c>
      <c r="C60" s="44">
        <v>8</v>
      </c>
      <c r="D60" s="93" t="str">
        <f t="shared" ref="D60:D64" si="1">TEXT(E60,"DDDD")</f>
        <v>neděle</v>
      </c>
      <c r="E60" s="94">
        <v>44122</v>
      </c>
      <c r="F60" s="223">
        <v>0.45833333333333331</v>
      </c>
      <c r="G60" s="44" t="s">
        <v>102</v>
      </c>
      <c r="H60" s="25" t="s">
        <v>158</v>
      </c>
      <c r="I60" s="25" t="s">
        <v>45</v>
      </c>
      <c r="K60" s="64"/>
    </row>
    <row r="61" spans="1:16" ht="12.75" customHeight="1">
      <c r="A61" s="83" t="s">
        <v>107</v>
      </c>
      <c r="B61" s="44">
        <v>1044</v>
      </c>
      <c r="C61" s="44">
        <v>8</v>
      </c>
      <c r="D61" s="93" t="str">
        <f t="shared" si="1"/>
        <v>neděle</v>
      </c>
      <c r="E61" s="94">
        <v>44122</v>
      </c>
      <c r="F61" s="223">
        <v>0.45833333333333331</v>
      </c>
      <c r="G61" s="230" t="s">
        <v>414</v>
      </c>
      <c r="H61" s="25" t="s">
        <v>44</v>
      </c>
      <c r="I61" s="25" t="s">
        <v>142</v>
      </c>
      <c r="K61" s="64"/>
    </row>
    <row r="62" spans="1:16" ht="12.75" customHeight="1">
      <c r="A62" s="83" t="s">
        <v>107</v>
      </c>
      <c r="B62" s="44">
        <v>1045</v>
      </c>
      <c r="C62" s="44">
        <v>8</v>
      </c>
      <c r="D62" s="93" t="str">
        <f t="shared" si="1"/>
        <v>neděle</v>
      </c>
      <c r="E62" s="94">
        <v>44122</v>
      </c>
      <c r="F62" s="223">
        <v>0.45833333333333331</v>
      </c>
      <c r="G62" s="44" t="s">
        <v>115</v>
      </c>
      <c r="H62" s="25" t="s">
        <v>111</v>
      </c>
      <c r="I62" s="25" t="s">
        <v>17</v>
      </c>
      <c r="J62" s="225" t="s">
        <v>437</v>
      </c>
      <c r="K62" s="64"/>
    </row>
    <row r="63" spans="1:16" ht="12.75" customHeight="1">
      <c r="A63" s="83" t="s">
        <v>107</v>
      </c>
      <c r="B63" s="44">
        <v>1046</v>
      </c>
      <c r="C63" s="44">
        <v>8</v>
      </c>
      <c r="D63" s="93" t="str">
        <f t="shared" si="1"/>
        <v>neděle</v>
      </c>
      <c r="E63" s="94">
        <v>44122</v>
      </c>
      <c r="F63" s="223">
        <v>0.52083333333333337</v>
      </c>
      <c r="G63" s="44" t="s">
        <v>149</v>
      </c>
      <c r="H63" s="25" t="s">
        <v>145</v>
      </c>
      <c r="I63" s="25" t="s">
        <v>110</v>
      </c>
      <c r="J63" s="225" t="s">
        <v>447</v>
      </c>
      <c r="K63" s="64"/>
    </row>
    <row r="64" spans="1:16" ht="12.75" customHeight="1">
      <c r="A64" s="83" t="s">
        <v>107</v>
      </c>
      <c r="B64" s="44">
        <v>1047</v>
      </c>
      <c r="C64" s="44">
        <v>8</v>
      </c>
      <c r="D64" s="93" t="str">
        <f t="shared" si="1"/>
        <v>neděle</v>
      </c>
      <c r="E64" s="94">
        <v>44122</v>
      </c>
      <c r="F64" s="223">
        <v>0.45833333333333331</v>
      </c>
      <c r="G64" s="44" t="s">
        <v>150</v>
      </c>
      <c r="H64" s="25" t="s">
        <v>143</v>
      </c>
      <c r="I64" s="25" t="s">
        <v>144</v>
      </c>
      <c r="J64" s="54"/>
    </row>
    <row r="65" spans="1:16" ht="12.75" customHeight="1">
      <c r="A65" s="65"/>
      <c r="B65" s="66"/>
      <c r="C65" s="66"/>
      <c r="D65" s="66"/>
      <c r="E65" s="67"/>
      <c r="F65" s="68"/>
      <c r="G65" s="66"/>
      <c r="H65" s="69"/>
      <c r="I65" s="69"/>
      <c r="K65" s="64"/>
    </row>
    <row r="66" spans="1:16" ht="12.75" customHeight="1">
      <c r="A66" s="83" t="s">
        <v>107</v>
      </c>
      <c r="B66" s="44">
        <v>1049</v>
      </c>
      <c r="C66" s="44">
        <v>9</v>
      </c>
      <c r="D66" s="44" t="s">
        <v>12</v>
      </c>
      <c r="E66" s="61">
        <v>44128</v>
      </c>
      <c r="F66" s="223">
        <v>0.54166666666666663</v>
      </c>
      <c r="G66" s="44" t="s">
        <v>112</v>
      </c>
      <c r="H66" s="25" t="s">
        <v>113</v>
      </c>
      <c r="I66" s="25" t="s">
        <v>142</v>
      </c>
      <c r="K66" s="64"/>
    </row>
    <row r="67" spans="1:16" ht="12.75" customHeight="1">
      <c r="A67" s="83" t="s">
        <v>107</v>
      </c>
      <c r="B67" s="44">
        <v>1050</v>
      </c>
      <c r="C67" s="44">
        <v>9</v>
      </c>
      <c r="D67" s="44" t="s">
        <v>12</v>
      </c>
      <c r="E67" s="61">
        <v>44128</v>
      </c>
      <c r="F67" s="223">
        <v>0.66666666666666663</v>
      </c>
      <c r="G67" s="44" t="s">
        <v>106</v>
      </c>
      <c r="H67" s="25" t="s">
        <v>144</v>
      </c>
      <c r="I67" s="25" t="s">
        <v>45</v>
      </c>
      <c r="K67" s="64"/>
    </row>
    <row r="68" spans="1:16" ht="12.75" customHeight="1">
      <c r="A68" s="83" t="s">
        <v>107</v>
      </c>
      <c r="B68" s="44">
        <v>1051</v>
      </c>
      <c r="C68" s="44">
        <v>9</v>
      </c>
      <c r="D68" s="44" t="s">
        <v>12</v>
      </c>
      <c r="E68" s="61">
        <v>44128</v>
      </c>
      <c r="F68" s="223">
        <v>0.58333333333333337</v>
      </c>
      <c r="G68" s="44" t="s">
        <v>115</v>
      </c>
      <c r="H68" s="25" t="s">
        <v>111</v>
      </c>
      <c r="I68" s="25" t="s">
        <v>143</v>
      </c>
      <c r="K68" s="64"/>
    </row>
    <row r="69" spans="1:16" ht="12.75" customHeight="1">
      <c r="A69" s="83" t="s">
        <v>107</v>
      </c>
      <c r="B69" s="44">
        <v>1052</v>
      </c>
      <c r="C69" s="44">
        <v>9</v>
      </c>
      <c r="D69" s="44" t="s">
        <v>12</v>
      </c>
      <c r="E69" s="61">
        <v>44128</v>
      </c>
      <c r="F69" s="223">
        <v>0.58333333333333337</v>
      </c>
      <c r="G69" s="44" t="s">
        <v>149</v>
      </c>
      <c r="H69" s="25" t="s">
        <v>145</v>
      </c>
      <c r="I69" s="25" t="s">
        <v>109</v>
      </c>
      <c r="J69" s="225" t="s">
        <v>478</v>
      </c>
      <c r="K69" s="64"/>
    </row>
    <row r="70" spans="1:16" ht="12.75" customHeight="1">
      <c r="A70" s="83" t="s">
        <v>107</v>
      </c>
      <c r="B70" s="44">
        <v>1053</v>
      </c>
      <c r="C70" s="44">
        <v>9</v>
      </c>
      <c r="D70" s="44" t="s">
        <v>12</v>
      </c>
      <c r="E70" s="61">
        <v>44128</v>
      </c>
      <c r="F70" s="223">
        <v>0.54166666666666663</v>
      </c>
      <c r="G70" s="44" t="s">
        <v>114</v>
      </c>
      <c r="H70" s="25" t="s">
        <v>110</v>
      </c>
      <c r="I70" s="25" t="s">
        <v>158</v>
      </c>
      <c r="K70" s="64"/>
    </row>
    <row r="71" spans="1:16" ht="12.75" customHeight="1">
      <c r="A71" s="83" t="s">
        <v>107</v>
      </c>
      <c r="B71" s="44">
        <v>1054</v>
      </c>
      <c r="C71" s="44">
        <v>9</v>
      </c>
      <c r="D71" s="44" t="s">
        <v>12</v>
      </c>
      <c r="E71" s="61">
        <v>44128</v>
      </c>
      <c r="F71" s="223">
        <v>0.70833333333333337</v>
      </c>
      <c r="G71" s="44" t="s">
        <v>105</v>
      </c>
      <c r="H71" s="25" t="s">
        <v>17</v>
      </c>
      <c r="I71" s="25" t="s">
        <v>44</v>
      </c>
      <c r="K71" s="64"/>
    </row>
    <row r="72" spans="1:16" s="101" customFormat="1" ht="12.75" customHeight="1">
      <c r="A72" s="102"/>
      <c r="B72" s="80"/>
      <c r="C72" s="80"/>
      <c r="D72" s="80"/>
      <c r="E72" s="81"/>
      <c r="F72" s="82"/>
      <c r="G72" s="80"/>
      <c r="H72" s="42"/>
      <c r="I72" s="42"/>
      <c r="J72" s="91"/>
      <c r="K72" s="99"/>
      <c r="L72" s="100"/>
      <c r="P72" s="100"/>
    </row>
    <row r="73" spans="1:16" ht="12.75" customHeight="1">
      <c r="A73" s="83" t="s">
        <v>107</v>
      </c>
      <c r="B73" s="44">
        <v>1072</v>
      </c>
      <c r="C73" s="44">
        <v>12</v>
      </c>
      <c r="D73" s="226" t="s">
        <v>15</v>
      </c>
      <c r="E73" s="227">
        <v>44129</v>
      </c>
      <c r="F73" s="223">
        <v>0.58333333333333337</v>
      </c>
      <c r="G73" s="44" t="s">
        <v>149</v>
      </c>
      <c r="H73" s="25" t="s">
        <v>145</v>
      </c>
      <c r="I73" s="25" t="s">
        <v>144</v>
      </c>
      <c r="J73" s="225" t="s">
        <v>434</v>
      </c>
      <c r="K73" s="64"/>
      <c r="L73" s="28"/>
    </row>
    <row r="74" spans="1:16" ht="12.75" customHeight="1">
      <c r="A74" s="65"/>
      <c r="B74" s="66"/>
      <c r="C74" s="66"/>
      <c r="D74" s="66"/>
      <c r="E74" s="67"/>
      <c r="F74" s="68"/>
      <c r="G74" s="66"/>
      <c r="H74" s="69"/>
      <c r="I74" s="69"/>
      <c r="K74" s="64"/>
    </row>
    <row r="75" spans="1:16" ht="12.75" customHeight="1">
      <c r="A75" s="83" t="s">
        <v>107</v>
      </c>
      <c r="B75" s="44">
        <v>1055</v>
      </c>
      <c r="C75" s="44">
        <v>10</v>
      </c>
      <c r="D75" s="44" t="s">
        <v>12</v>
      </c>
      <c r="E75" s="61">
        <v>44135</v>
      </c>
      <c r="F75" s="223">
        <v>0.47916666666666669</v>
      </c>
      <c r="G75" s="44" t="s">
        <v>148</v>
      </c>
      <c r="H75" s="25" t="s">
        <v>142</v>
      </c>
      <c r="I75" s="25" t="s">
        <v>144</v>
      </c>
      <c r="K75" s="64"/>
    </row>
    <row r="76" spans="1:16" ht="12.75" customHeight="1">
      <c r="A76" s="83" t="s">
        <v>107</v>
      </c>
      <c r="B76" s="44">
        <v>1056</v>
      </c>
      <c r="C76" s="44">
        <v>10</v>
      </c>
      <c r="D76" s="44" t="s">
        <v>12</v>
      </c>
      <c r="E76" s="61">
        <v>44135</v>
      </c>
      <c r="F76" s="221">
        <v>0.625</v>
      </c>
      <c r="G76" s="44" t="s">
        <v>104</v>
      </c>
      <c r="H76" s="25" t="s">
        <v>45</v>
      </c>
      <c r="I76" s="25" t="s">
        <v>113</v>
      </c>
      <c r="K76" s="64"/>
    </row>
    <row r="77" spans="1:16" ht="12.75" customHeight="1">
      <c r="A77" s="83" t="s">
        <v>107</v>
      </c>
      <c r="B77" s="44">
        <v>1057</v>
      </c>
      <c r="C77" s="44">
        <v>10</v>
      </c>
      <c r="D77" s="44" t="s">
        <v>12</v>
      </c>
      <c r="E77" s="61">
        <v>44135</v>
      </c>
      <c r="F77" s="223">
        <v>0.70833333333333337</v>
      </c>
      <c r="G77" s="4" t="s">
        <v>108</v>
      </c>
      <c r="H77" s="25" t="s">
        <v>109</v>
      </c>
      <c r="I77" s="25" t="s">
        <v>111</v>
      </c>
      <c r="K77" s="64"/>
    </row>
    <row r="78" spans="1:16" ht="12.75" customHeight="1">
      <c r="A78" s="83" t="s">
        <v>107</v>
      </c>
      <c r="B78" s="44">
        <v>1058</v>
      </c>
      <c r="C78" s="44">
        <v>10</v>
      </c>
      <c r="D78" s="44" t="s">
        <v>12</v>
      </c>
      <c r="E78" s="61">
        <v>44135</v>
      </c>
      <c r="F78" s="223">
        <v>0.54166666666666663</v>
      </c>
      <c r="G78" s="44" t="s">
        <v>150</v>
      </c>
      <c r="H78" s="25" t="s">
        <v>143</v>
      </c>
      <c r="I78" s="25" t="s">
        <v>145</v>
      </c>
      <c r="K78" s="64"/>
    </row>
    <row r="79" spans="1:16" ht="12.75" customHeight="1">
      <c r="A79" s="83" t="s">
        <v>107</v>
      </c>
      <c r="B79" s="44">
        <v>1059</v>
      </c>
      <c r="C79" s="44">
        <v>10</v>
      </c>
      <c r="D79" s="44" t="s">
        <v>12</v>
      </c>
      <c r="E79" s="61">
        <v>44135</v>
      </c>
      <c r="F79" s="223">
        <v>0.45833333333333331</v>
      </c>
      <c r="G79" s="44" t="s">
        <v>102</v>
      </c>
      <c r="H79" s="25" t="s">
        <v>158</v>
      </c>
      <c r="I79" s="25" t="s">
        <v>17</v>
      </c>
      <c r="J79" s="225" t="s">
        <v>467</v>
      </c>
      <c r="K79" s="64"/>
    </row>
    <row r="80" spans="1:16" ht="12.75" customHeight="1">
      <c r="A80" s="83" t="s">
        <v>107</v>
      </c>
      <c r="B80" s="44">
        <v>1060</v>
      </c>
      <c r="C80" s="44">
        <v>10</v>
      </c>
      <c r="D80" s="44" t="s">
        <v>12</v>
      </c>
      <c r="E80" s="61">
        <v>44135</v>
      </c>
      <c r="F80" s="223">
        <v>0.45833333333333331</v>
      </c>
      <c r="G80" s="230" t="s">
        <v>414</v>
      </c>
      <c r="H80" s="25" t="s">
        <v>44</v>
      </c>
      <c r="I80" s="25" t="s">
        <v>110</v>
      </c>
      <c r="K80" s="64"/>
    </row>
    <row r="81" spans="1:16" ht="12.75" customHeight="1">
      <c r="A81" s="65"/>
      <c r="B81" s="66"/>
      <c r="C81" s="66"/>
      <c r="D81" s="66"/>
      <c r="E81" s="67"/>
      <c r="F81" s="68"/>
      <c r="G81" s="66"/>
      <c r="H81" s="69"/>
      <c r="I81" s="69"/>
      <c r="K81" s="64"/>
    </row>
    <row r="82" spans="1:16" ht="12.75" customHeight="1">
      <c r="A82" s="83" t="s">
        <v>107</v>
      </c>
      <c r="B82" s="44">
        <v>1064</v>
      </c>
      <c r="C82" s="44">
        <v>11</v>
      </c>
      <c r="D82" s="226" t="s">
        <v>52</v>
      </c>
      <c r="E82" s="227">
        <v>44141</v>
      </c>
      <c r="F82" s="223">
        <v>0.8125</v>
      </c>
      <c r="G82" s="44" t="s">
        <v>102</v>
      </c>
      <c r="H82" s="25" t="s">
        <v>158</v>
      </c>
      <c r="I82" s="25" t="s">
        <v>44</v>
      </c>
      <c r="J82" s="225" t="s">
        <v>401</v>
      </c>
      <c r="K82" s="64"/>
    </row>
    <row r="83" spans="1:16" s="101" customFormat="1" ht="12.75" customHeight="1">
      <c r="A83" s="102"/>
      <c r="B83" s="80"/>
      <c r="C83" s="80"/>
      <c r="D83" s="80"/>
      <c r="E83" s="81"/>
      <c r="F83" s="82"/>
      <c r="G83" s="80"/>
      <c r="H83" s="42"/>
      <c r="I83" s="42"/>
      <c r="J83" s="91"/>
      <c r="K83" s="99"/>
      <c r="L83" s="100"/>
      <c r="P83" s="100"/>
    </row>
    <row r="84" spans="1:16" ht="12.75" customHeight="1">
      <c r="A84" s="83" t="s">
        <v>107</v>
      </c>
      <c r="B84" s="44">
        <v>1061</v>
      </c>
      <c r="C84" s="44">
        <v>11</v>
      </c>
      <c r="D84" s="44" t="s">
        <v>12</v>
      </c>
      <c r="E84" s="61">
        <v>44142</v>
      </c>
      <c r="F84" s="223">
        <v>0.70833333333333337</v>
      </c>
      <c r="G84" s="44" t="s">
        <v>105</v>
      </c>
      <c r="H84" s="25" t="s">
        <v>17</v>
      </c>
      <c r="I84" s="25" t="s">
        <v>110</v>
      </c>
      <c r="K84" s="64"/>
    </row>
    <row r="85" spans="1:16" ht="12.75" customHeight="1">
      <c r="A85" s="83" t="s">
        <v>107</v>
      </c>
      <c r="B85" s="44">
        <v>1062</v>
      </c>
      <c r="C85" s="44">
        <v>11</v>
      </c>
      <c r="D85" s="44" t="s">
        <v>12</v>
      </c>
      <c r="E85" s="61">
        <v>44142</v>
      </c>
      <c r="F85" s="223">
        <v>0.45833333333333331</v>
      </c>
      <c r="G85" s="44" t="s">
        <v>148</v>
      </c>
      <c r="H85" s="25" t="s">
        <v>142</v>
      </c>
      <c r="I85" s="25" t="s">
        <v>45</v>
      </c>
      <c r="K85" s="64"/>
    </row>
    <row r="86" spans="1:16" ht="12.75" customHeight="1">
      <c r="A86" s="83" t="s">
        <v>107</v>
      </c>
      <c r="B86" s="44">
        <v>1063</v>
      </c>
      <c r="C86" s="44">
        <v>11</v>
      </c>
      <c r="D86" s="44" t="s">
        <v>12</v>
      </c>
      <c r="E86" s="61">
        <v>44142</v>
      </c>
      <c r="F86" s="223">
        <v>0.45833333333333331</v>
      </c>
      <c r="G86" s="44" t="s">
        <v>150</v>
      </c>
      <c r="H86" s="25" t="s">
        <v>143</v>
      </c>
      <c r="I86" s="25" t="s">
        <v>109</v>
      </c>
      <c r="K86" s="64"/>
    </row>
    <row r="87" spans="1:16" ht="12.75" customHeight="1">
      <c r="A87" s="83" t="s">
        <v>107</v>
      </c>
      <c r="B87" s="44">
        <v>1065</v>
      </c>
      <c r="C87" s="44">
        <v>11</v>
      </c>
      <c r="D87" s="44" t="s">
        <v>12</v>
      </c>
      <c r="E87" s="61">
        <v>44142</v>
      </c>
      <c r="F87" s="223">
        <v>0.45833333333333331</v>
      </c>
      <c r="G87" s="44" t="s">
        <v>112</v>
      </c>
      <c r="H87" s="25" t="s">
        <v>113</v>
      </c>
      <c r="I87" s="25" t="s">
        <v>144</v>
      </c>
      <c r="K87" s="64"/>
    </row>
    <row r="88" spans="1:16" ht="12.75" customHeight="1">
      <c r="A88" s="83" t="s">
        <v>107</v>
      </c>
      <c r="B88" s="44">
        <v>1066</v>
      </c>
      <c r="C88" s="44">
        <v>11</v>
      </c>
      <c r="D88" s="44" t="s">
        <v>12</v>
      </c>
      <c r="E88" s="61">
        <v>44142</v>
      </c>
      <c r="F88" s="223">
        <v>0.54166666666666663</v>
      </c>
      <c r="G88" s="44" t="s">
        <v>149</v>
      </c>
      <c r="H88" s="25" t="s">
        <v>145</v>
      </c>
      <c r="I88" s="25" t="s">
        <v>111</v>
      </c>
      <c r="K88" s="64"/>
    </row>
    <row r="89" spans="1:16" ht="12.75" customHeight="1">
      <c r="A89" s="65"/>
      <c r="B89" s="66"/>
      <c r="C89" s="66"/>
      <c r="D89" s="66"/>
      <c r="E89" s="67"/>
      <c r="F89" s="68"/>
      <c r="G89" s="66"/>
      <c r="H89" s="69"/>
      <c r="I89" s="69"/>
      <c r="K89" s="64"/>
    </row>
    <row r="90" spans="1:16" ht="12.75" customHeight="1">
      <c r="A90" s="83" t="s">
        <v>107</v>
      </c>
      <c r="B90" s="44">
        <v>1069</v>
      </c>
      <c r="C90" s="44">
        <v>12</v>
      </c>
      <c r="D90" s="226" t="s">
        <v>52</v>
      </c>
      <c r="E90" s="227">
        <v>44148</v>
      </c>
      <c r="F90" s="223">
        <v>0.8125</v>
      </c>
      <c r="G90" s="44" t="s">
        <v>102</v>
      </c>
      <c r="H90" s="25" t="s">
        <v>158</v>
      </c>
      <c r="I90" s="25" t="s">
        <v>143</v>
      </c>
      <c r="J90" s="225" t="s">
        <v>466</v>
      </c>
      <c r="K90" s="64"/>
      <c r="L90" s="28"/>
    </row>
    <row r="91" spans="1:16" s="101" customFormat="1" ht="12.75" customHeight="1">
      <c r="A91" s="102"/>
      <c r="B91" s="80"/>
      <c r="C91" s="80"/>
      <c r="D91" s="80"/>
      <c r="E91" s="81"/>
      <c r="F91" s="82"/>
      <c r="G91" s="80"/>
      <c r="H91" s="42"/>
      <c r="I91" s="42"/>
      <c r="J91" s="91"/>
      <c r="K91" s="99"/>
      <c r="L91" s="100"/>
      <c r="P91" s="100"/>
    </row>
    <row r="92" spans="1:16" ht="12.75" customHeight="1">
      <c r="A92" s="83" t="s">
        <v>107</v>
      </c>
      <c r="B92" s="44">
        <v>1067</v>
      </c>
      <c r="C92" s="44">
        <v>12</v>
      </c>
      <c r="D92" s="44" t="s">
        <v>12</v>
      </c>
      <c r="E92" s="61">
        <v>44149</v>
      </c>
      <c r="F92" s="223">
        <v>0.54166666666666663</v>
      </c>
      <c r="G92" s="44" t="s">
        <v>114</v>
      </c>
      <c r="H92" s="25" t="s">
        <v>110</v>
      </c>
      <c r="I92" s="25" t="s">
        <v>142</v>
      </c>
      <c r="K92" s="64"/>
    </row>
    <row r="93" spans="1:16" ht="12.75" customHeight="1">
      <c r="A93" s="83" t="s">
        <v>107</v>
      </c>
      <c r="B93" s="44">
        <v>1068</v>
      </c>
      <c r="C93" s="44">
        <v>12</v>
      </c>
      <c r="D93" s="44" t="s">
        <v>12</v>
      </c>
      <c r="E93" s="61">
        <v>44149</v>
      </c>
      <c r="F93" s="223">
        <v>0.70833333333333337</v>
      </c>
      <c r="G93" s="44" t="s">
        <v>105</v>
      </c>
      <c r="H93" s="25" t="s">
        <v>17</v>
      </c>
      <c r="I93" s="25" t="s">
        <v>45</v>
      </c>
      <c r="K93" s="64"/>
    </row>
    <row r="94" spans="1:16" ht="12.75" customHeight="1">
      <c r="A94" s="83" t="s">
        <v>107</v>
      </c>
      <c r="B94" s="44">
        <v>1070</v>
      </c>
      <c r="C94" s="44">
        <v>12</v>
      </c>
      <c r="D94" s="44" t="s">
        <v>12</v>
      </c>
      <c r="E94" s="61">
        <v>44149</v>
      </c>
      <c r="F94" s="223">
        <v>0.45833333333333331</v>
      </c>
      <c r="G94" s="230" t="s">
        <v>414</v>
      </c>
      <c r="H94" s="25" t="s">
        <v>44</v>
      </c>
      <c r="I94" s="25" t="s">
        <v>109</v>
      </c>
      <c r="K94" s="64"/>
      <c r="L94" s="28"/>
    </row>
    <row r="95" spans="1:16" ht="12.75" customHeight="1">
      <c r="A95" s="83" t="s">
        <v>107</v>
      </c>
      <c r="B95" s="44">
        <v>1071</v>
      </c>
      <c r="C95" s="44">
        <v>12</v>
      </c>
      <c r="D95" s="44" t="s">
        <v>12</v>
      </c>
      <c r="E95" s="61">
        <v>44149</v>
      </c>
      <c r="F95" s="223">
        <v>0.58333333333333337</v>
      </c>
      <c r="G95" s="44" t="s">
        <v>115</v>
      </c>
      <c r="H95" s="25" t="s">
        <v>111</v>
      </c>
      <c r="I95" s="25" t="s">
        <v>113</v>
      </c>
      <c r="K95" s="64"/>
      <c r="L95" s="28"/>
    </row>
    <row r="96" spans="1:16" ht="12.75" customHeight="1">
      <c r="A96" s="65"/>
      <c r="B96" s="66"/>
      <c r="C96" s="66"/>
      <c r="D96" s="66"/>
      <c r="E96" s="67"/>
      <c r="F96" s="68"/>
      <c r="G96" s="66"/>
      <c r="H96" s="69"/>
      <c r="I96" s="69"/>
      <c r="K96" s="64"/>
      <c r="L96" s="100"/>
      <c r="P96" s="101"/>
    </row>
    <row r="97" spans="1:1007" s="3" customFormat="1" ht="12.75" customHeight="1">
      <c r="A97" s="31"/>
      <c r="B97" s="31"/>
      <c r="C97" s="31"/>
      <c r="D97" s="31" t="s">
        <v>159</v>
      </c>
      <c r="E97" s="32">
        <v>44152</v>
      </c>
      <c r="F97" s="31"/>
      <c r="G97" s="31" t="s">
        <v>245</v>
      </c>
      <c r="H97" s="31" t="s">
        <v>246</v>
      </c>
      <c r="I97" s="31"/>
      <c r="J97" s="27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</row>
    <row r="98" spans="1:1007" ht="12.75" customHeight="1">
      <c r="A98" s="65"/>
      <c r="B98" s="66"/>
      <c r="C98" s="66"/>
      <c r="D98" s="66"/>
      <c r="E98" s="67"/>
      <c r="F98" s="68"/>
      <c r="G98" s="66"/>
      <c r="H98" s="69"/>
      <c r="I98" s="69"/>
      <c r="K98" s="64"/>
      <c r="L98" s="100"/>
      <c r="P98" s="101"/>
    </row>
    <row r="99" spans="1:1007" ht="12.75" customHeight="1">
      <c r="A99" s="83" t="s">
        <v>107</v>
      </c>
      <c r="B99" s="44">
        <v>1010</v>
      </c>
      <c r="C99" s="44">
        <v>2</v>
      </c>
      <c r="D99" s="226" t="s">
        <v>12</v>
      </c>
      <c r="E99" s="227">
        <v>44156</v>
      </c>
      <c r="F99" s="223">
        <v>0.45833333333333331</v>
      </c>
      <c r="G99" s="230" t="s">
        <v>414</v>
      </c>
      <c r="H99" s="25" t="s">
        <v>44</v>
      </c>
      <c r="I99" s="25" t="s">
        <v>143</v>
      </c>
      <c r="J99" s="225" t="s">
        <v>430</v>
      </c>
      <c r="K99" s="64"/>
    </row>
    <row r="100" spans="1:1007" ht="12.75" customHeight="1">
      <c r="A100" s="83" t="s">
        <v>107</v>
      </c>
      <c r="B100" s="44">
        <v>1073</v>
      </c>
      <c r="C100" s="44">
        <v>13</v>
      </c>
      <c r="D100" s="44" t="s">
        <v>12</v>
      </c>
      <c r="E100" s="61">
        <v>44156</v>
      </c>
      <c r="F100" s="221">
        <v>0.47916666666666669</v>
      </c>
      <c r="G100" s="44" t="s">
        <v>104</v>
      </c>
      <c r="H100" s="25" t="s">
        <v>45</v>
      </c>
      <c r="I100" s="25" t="s">
        <v>110</v>
      </c>
      <c r="J100" s="225" t="s">
        <v>462</v>
      </c>
      <c r="K100" s="64"/>
    </row>
    <row r="101" spans="1:1007" ht="12.75" customHeight="1">
      <c r="A101" s="83" t="s">
        <v>107</v>
      </c>
      <c r="B101" s="44">
        <v>1074</v>
      </c>
      <c r="C101" s="44">
        <v>13</v>
      </c>
      <c r="D101" s="44" t="s">
        <v>12</v>
      </c>
      <c r="E101" s="61">
        <v>44156</v>
      </c>
      <c r="F101" s="223">
        <v>0.45833333333333331</v>
      </c>
      <c r="G101" s="44" t="s">
        <v>148</v>
      </c>
      <c r="H101" s="25" t="s">
        <v>142</v>
      </c>
      <c r="I101" s="25" t="s">
        <v>17</v>
      </c>
      <c r="K101" s="64"/>
    </row>
    <row r="102" spans="1:1007" ht="12.75" customHeight="1">
      <c r="A102" s="83" t="s">
        <v>107</v>
      </c>
      <c r="B102" s="44">
        <v>1075</v>
      </c>
      <c r="C102" s="44">
        <v>13</v>
      </c>
      <c r="D102" s="44" t="s">
        <v>12</v>
      </c>
      <c r="E102" s="61">
        <v>44156</v>
      </c>
      <c r="F102" s="223">
        <v>0.66666666666666663</v>
      </c>
      <c r="G102" s="4" t="s">
        <v>108</v>
      </c>
      <c r="H102" s="25" t="s">
        <v>109</v>
      </c>
      <c r="I102" s="25" t="s">
        <v>158</v>
      </c>
      <c r="K102" s="64"/>
    </row>
    <row r="103" spans="1:1007" ht="12.75" customHeight="1">
      <c r="A103" s="83" t="s">
        <v>107</v>
      </c>
      <c r="B103" s="44">
        <v>1077</v>
      </c>
      <c r="C103" s="44">
        <v>13</v>
      </c>
      <c r="D103" s="44" t="s">
        <v>12</v>
      </c>
      <c r="E103" s="61">
        <v>44156</v>
      </c>
      <c r="F103" s="223">
        <v>0.66666666666666663</v>
      </c>
      <c r="G103" s="44" t="s">
        <v>106</v>
      </c>
      <c r="H103" s="25" t="s">
        <v>144</v>
      </c>
      <c r="I103" s="25" t="s">
        <v>111</v>
      </c>
      <c r="K103" s="64"/>
    </row>
    <row r="104" spans="1:1007" ht="12.75" customHeight="1">
      <c r="A104" s="83" t="s">
        <v>107</v>
      </c>
      <c r="B104" s="44">
        <v>1078</v>
      </c>
      <c r="C104" s="44">
        <v>13</v>
      </c>
      <c r="D104" s="44" t="s">
        <v>12</v>
      </c>
      <c r="E104" s="61">
        <v>44156</v>
      </c>
      <c r="F104" s="223">
        <v>0.54166666666666663</v>
      </c>
      <c r="G104" s="44" t="s">
        <v>112</v>
      </c>
      <c r="H104" s="25" t="s">
        <v>113</v>
      </c>
      <c r="I104" s="25" t="s">
        <v>145</v>
      </c>
      <c r="K104" s="64"/>
    </row>
    <row r="105" spans="1:1007" ht="12.75" customHeight="1">
      <c r="A105" s="65"/>
      <c r="B105" s="66"/>
      <c r="C105" s="66"/>
      <c r="D105" s="66"/>
      <c r="E105" s="67"/>
      <c r="F105" s="68"/>
      <c r="G105" s="66"/>
      <c r="H105" s="69"/>
      <c r="I105" s="69"/>
      <c r="K105" s="64"/>
    </row>
    <row r="106" spans="1:1007" ht="12.75" customHeight="1">
      <c r="A106" s="83" t="s">
        <v>107</v>
      </c>
      <c r="B106" s="44">
        <v>1016</v>
      </c>
      <c r="C106" s="44">
        <v>3</v>
      </c>
      <c r="D106" s="226" t="s">
        <v>12</v>
      </c>
      <c r="E106" s="227">
        <v>44163</v>
      </c>
      <c r="F106" s="223">
        <v>0.45833333333333331</v>
      </c>
      <c r="G106" s="230" t="s">
        <v>414</v>
      </c>
      <c r="H106" s="25" t="s">
        <v>44</v>
      </c>
      <c r="I106" s="25" t="s">
        <v>144</v>
      </c>
      <c r="J106" s="225" t="s">
        <v>415</v>
      </c>
      <c r="K106" s="64"/>
      <c r="L106" s="28"/>
      <c r="P106" s="28"/>
    </row>
    <row r="107" spans="1:1007" ht="12.75" customHeight="1">
      <c r="A107" s="83" t="s">
        <v>107</v>
      </c>
      <c r="B107" s="44">
        <v>1085</v>
      </c>
      <c r="C107" s="44">
        <v>14</v>
      </c>
      <c r="D107" s="44" t="s">
        <v>12</v>
      </c>
      <c r="E107" s="61">
        <v>44163</v>
      </c>
      <c r="F107" s="223">
        <v>0.58333333333333337</v>
      </c>
      <c r="G107" s="44" t="s">
        <v>115</v>
      </c>
      <c r="H107" s="25" t="s">
        <v>111</v>
      </c>
      <c r="I107" s="25" t="s">
        <v>142</v>
      </c>
      <c r="K107" s="64"/>
    </row>
    <row r="108" spans="1:1007" ht="12.75" customHeight="1">
      <c r="A108" s="83" t="s">
        <v>107</v>
      </c>
      <c r="B108" s="44">
        <v>1086</v>
      </c>
      <c r="C108" s="44">
        <v>14</v>
      </c>
      <c r="D108" s="44" t="s">
        <v>12</v>
      </c>
      <c r="E108" s="61">
        <v>44163</v>
      </c>
      <c r="F108" s="223">
        <v>0.625</v>
      </c>
      <c r="G108" s="44" t="s">
        <v>149</v>
      </c>
      <c r="H108" s="25" t="s">
        <v>145</v>
      </c>
      <c r="I108" s="25" t="s">
        <v>45</v>
      </c>
      <c r="J108" s="225" t="s">
        <v>386</v>
      </c>
      <c r="K108" s="64"/>
    </row>
    <row r="109" spans="1:1007" ht="12.75" customHeight="1">
      <c r="A109" s="83" t="s">
        <v>107</v>
      </c>
      <c r="B109" s="44">
        <v>1081</v>
      </c>
      <c r="C109" s="44">
        <v>14</v>
      </c>
      <c r="D109" s="44" t="s">
        <v>12</v>
      </c>
      <c r="E109" s="61">
        <v>44163</v>
      </c>
      <c r="F109" s="223">
        <v>0.45833333333333331</v>
      </c>
      <c r="G109" s="44" t="s">
        <v>112</v>
      </c>
      <c r="H109" s="25" t="s">
        <v>113</v>
      </c>
      <c r="I109" s="25" t="s">
        <v>158</v>
      </c>
      <c r="K109" s="64"/>
    </row>
    <row r="110" spans="1:1007" ht="12.75" customHeight="1">
      <c r="A110" s="83" t="s">
        <v>107</v>
      </c>
      <c r="B110" s="44">
        <v>1083</v>
      </c>
      <c r="C110" s="44">
        <v>14</v>
      </c>
      <c r="D110" s="44" t="s">
        <v>12</v>
      </c>
      <c r="E110" s="61">
        <v>44163</v>
      </c>
      <c r="F110" s="223">
        <v>0.54166666666666663</v>
      </c>
      <c r="G110" s="44" t="s">
        <v>114</v>
      </c>
      <c r="H110" s="25" t="s">
        <v>110</v>
      </c>
      <c r="I110" s="25" t="s">
        <v>143</v>
      </c>
      <c r="K110" s="64"/>
    </row>
    <row r="111" spans="1:1007" ht="12.75" customHeight="1">
      <c r="A111" s="83" t="s">
        <v>107</v>
      </c>
      <c r="B111" s="44">
        <v>1084</v>
      </c>
      <c r="C111" s="44">
        <v>14</v>
      </c>
      <c r="D111" s="44" t="s">
        <v>12</v>
      </c>
      <c r="E111" s="61">
        <v>44163</v>
      </c>
      <c r="F111" s="223">
        <v>0.70833333333333337</v>
      </c>
      <c r="G111" s="44" t="s">
        <v>105</v>
      </c>
      <c r="H111" s="25" t="s">
        <v>17</v>
      </c>
      <c r="I111" s="25" t="s">
        <v>109</v>
      </c>
      <c r="K111" s="64"/>
    </row>
    <row r="112" spans="1:1007" s="101" customFormat="1" ht="12.75" customHeight="1">
      <c r="A112" s="102"/>
      <c r="B112" s="80"/>
      <c r="C112" s="80"/>
      <c r="D112" s="80"/>
      <c r="E112" s="81"/>
      <c r="F112" s="82"/>
      <c r="G112" s="80"/>
      <c r="H112" s="42"/>
      <c r="I112" s="42"/>
      <c r="J112" s="91"/>
      <c r="K112" s="99"/>
    </row>
    <row r="113" spans="1:1007" ht="12.75" customHeight="1">
      <c r="A113" s="83" t="s">
        <v>107</v>
      </c>
      <c r="B113" s="44">
        <v>1079</v>
      </c>
      <c r="C113" s="44">
        <v>15</v>
      </c>
      <c r="D113" s="93" t="str">
        <f>TEXT(E113,"DDDD")</f>
        <v>neděle</v>
      </c>
      <c r="E113" s="94">
        <v>44164</v>
      </c>
      <c r="F113" s="223">
        <v>0.54166666666666663</v>
      </c>
      <c r="G113" s="44" t="s">
        <v>149</v>
      </c>
      <c r="H113" s="25" t="s">
        <v>145</v>
      </c>
      <c r="I113" s="25" t="s">
        <v>142</v>
      </c>
      <c r="K113" s="64"/>
    </row>
    <row r="114" spans="1:1007" ht="12.75" customHeight="1">
      <c r="A114" s="83" t="s">
        <v>107</v>
      </c>
      <c r="B114" s="44">
        <v>1080</v>
      </c>
      <c r="C114" s="44">
        <v>15</v>
      </c>
      <c r="D114" s="93" t="str">
        <f>TEXT(E114,"DDDD")</f>
        <v>neděle</v>
      </c>
      <c r="E114" s="94">
        <v>44164</v>
      </c>
      <c r="F114" s="223">
        <v>0.45833333333333331</v>
      </c>
      <c r="G114" s="44" t="s">
        <v>115</v>
      </c>
      <c r="H114" s="25" t="s">
        <v>111</v>
      </c>
      <c r="I114" s="25" t="s">
        <v>45</v>
      </c>
      <c r="J114" s="225" t="s">
        <v>382</v>
      </c>
      <c r="K114" s="64"/>
    </row>
    <row r="115" spans="1:1007" ht="12.75" customHeight="1">
      <c r="A115" s="65"/>
      <c r="B115" s="66"/>
      <c r="C115" s="66"/>
      <c r="D115" s="66"/>
      <c r="E115" s="67"/>
      <c r="F115" s="68"/>
      <c r="G115" s="66"/>
      <c r="H115" s="69"/>
      <c r="I115" s="69"/>
      <c r="K115" s="64"/>
    </row>
    <row r="116" spans="1:1007" ht="12.75" customHeight="1">
      <c r="A116" s="83" t="s">
        <v>107</v>
      </c>
      <c r="B116" s="44">
        <v>1024</v>
      </c>
      <c r="C116" s="44">
        <v>4</v>
      </c>
      <c r="D116" s="226" t="s">
        <v>52</v>
      </c>
      <c r="E116" s="227">
        <v>44169</v>
      </c>
      <c r="F116" s="223">
        <v>0.79166666666666663</v>
      </c>
      <c r="G116" s="44" t="s">
        <v>114</v>
      </c>
      <c r="H116" s="25" t="s">
        <v>110</v>
      </c>
      <c r="I116" s="25" t="s">
        <v>109</v>
      </c>
      <c r="J116" s="225" t="s">
        <v>480</v>
      </c>
      <c r="K116" s="64"/>
    </row>
    <row r="117" spans="1:1007" ht="12.75" customHeight="1">
      <c r="A117" s="83" t="s">
        <v>107</v>
      </c>
      <c r="B117" s="44">
        <v>1088</v>
      </c>
      <c r="C117" s="44">
        <v>15</v>
      </c>
      <c r="D117" s="226" t="s">
        <v>52</v>
      </c>
      <c r="E117" s="227">
        <v>44169</v>
      </c>
      <c r="F117" s="223">
        <v>0.8125</v>
      </c>
      <c r="G117" s="44" t="s">
        <v>102</v>
      </c>
      <c r="H117" s="25" t="s">
        <v>158</v>
      </c>
      <c r="I117" s="25" t="s">
        <v>144</v>
      </c>
      <c r="J117" s="225" t="s">
        <v>435</v>
      </c>
      <c r="K117" s="64"/>
    </row>
    <row r="118" spans="1:1007" s="101" customFormat="1" ht="12.75" customHeight="1">
      <c r="A118" s="102"/>
      <c r="B118" s="80"/>
      <c r="C118" s="80"/>
      <c r="D118" s="80"/>
      <c r="E118" s="81"/>
      <c r="F118" s="82"/>
      <c r="G118" s="80"/>
      <c r="H118" s="42"/>
      <c r="I118" s="42"/>
      <c r="J118" s="91"/>
      <c r="K118" s="99"/>
    </row>
    <row r="119" spans="1:1007" s="3" customFormat="1" ht="12.75" customHeight="1">
      <c r="A119" s="31"/>
      <c r="B119" s="31"/>
      <c r="C119" s="31"/>
      <c r="D119" s="31" t="s">
        <v>12</v>
      </c>
      <c r="E119" s="32">
        <v>44170</v>
      </c>
      <c r="F119" s="31"/>
      <c r="G119" s="31" t="s">
        <v>219</v>
      </c>
      <c r="H119" s="31" t="s">
        <v>220</v>
      </c>
      <c r="I119" s="31"/>
      <c r="J119" s="27"/>
      <c r="K119" s="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2"/>
      <c r="AKS119" s="2"/>
      <c r="AKT119" s="2"/>
      <c r="AKU119" s="2"/>
      <c r="AKV119" s="2"/>
      <c r="AKW119" s="2"/>
      <c r="AKX119" s="2"/>
      <c r="AKY119" s="2"/>
      <c r="AKZ119" s="2"/>
      <c r="ALA119" s="2"/>
      <c r="ALB119" s="2"/>
      <c r="ALC119" s="2"/>
      <c r="ALD119" s="2"/>
      <c r="ALE119" s="2"/>
      <c r="ALF119" s="2"/>
      <c r="ALG119" s="2"/>
      <c r="ALH119" s="2"/>
      <c r="ALI119" s="2"/>
      <c r="ALJ119" s="2"/>
      <c r="ALK119" s="2"/>
      <c r="ALL119" s="2"/>
      <c r="ALM119" s="2"/>
      <c r="ALN119" s="2"/>
      <c r="ALO119" s="2"/>
      <c r="ALP119" s="2"/>
      <c r="ALQ119" s="2"/>
      <c r="ALR119" s="2"/>
      <c r="ALS119" s="2"/>
    </row>
    <row r="120" spans="1:1007" ht="12.75" customHeight="1">
      <c r="A120" s="83" t="s">
        <v>107</v>
      </c>
      <c r="B120" s="44">
        <v>1023</v>
      </c>
      <c r="C120" s="44">
        <v>4</v>
      </c>
      <c r="D120" s="226" t="s">
        <v>12</v>
      </c>
      <c r="E120" s="227">
        <v>44170</v>
      </c>
      <c r="F120" s="223">
        <v>0.70833333333333337</v>
      </c>
      <c r="G120" s="44" t="s">
        <v>105</v>
      </c>
      <c r="H120" s="25" t="s">
        <v>17</v>
      </c>
      <c r="I120" s="25" t="s">
        <v>143</v>
      </c>
      <c r="J120" s="225" t="s">
        <v>438</v>
      </c>
      <c r="K120" s="64"/>
    </row>
    <row r="121" spans="1:1007" ht="12.75" customHeight="1">
      <c r="A121" s="83" t="s">
        <v>107</v>
      </c>
      <c r="B121" s="44">
        <v>1087</v>
      </c>
      <c r="C121" s="44">
        <v>15</v>
      </c>
      <c r="D121" s="44" t="s">
        <v>12</v>
      </c>
      <c r="E121" s="61">
        <v>44170</v>
      </c>
      <c r="F121" s="223">
        <v>0.45833333333333331</v>
      </c>
      <c r="G121" s="230" t="s">
        <v>414</v>
      </c>
      <c r="H121" s="25" t="s">
        <v>44</v>
      </c>
      <c r="I121" s="25" t="s">
        <v>113</v>
      </c>
      <c r="K121" s="64"/>
    </row>
    <row r="122" spans="1:1007" ht="12.75" customHeight="1">
      <c r="A122" s="65"/>
      <c r="B122" s="66"/>
      <c r="C122" s="66"/>
      <c r="D122" s="66"/>
      <c r="E122" s="67"/>
      <c r="F122" s="68"/>
      <c r="G122" s="66"/>
      <c r="H122" s="69"/>
      <c r="I122" s="69"/>
      <c r="K122" s="64"/>
    </row>
    <row r="123" spans="1:1007" ht="12.75" customHeight="1">
      <c r="A123" s="83" t="s">
        <v>107</v>
      </c>
      <c r="B123" s="44">
        <v>1091</v>
      </c>
      <c r="C123" s="44">
        <v>16</v>
      </c>
      <c r="D123" s="44" t="s">
        <v>12</v>
      </c>
      <c r="E123" s="61">
        <v>44254</v>
      </c>
      <c r="F123" s="223">
        <v>0.45833333333333331</v>
      </c>
      <c r="G123" s="44" t="s">
        <v>148</v>
      </c>
      <c r="H123" s="25" t="s">
        <v>142</v>
      </c>
      <c r="I123" s="25" t="s">
        <v>143</v>
      </c>
      <c r="K123" s="64"/>
    </row>
    <row r="124" spans="1:1007" ht="12.75" customHeight="1">
      <c r="A124" s="83" t="s">
        <v>107</v>
      </c>
      <c r="B124" s="44">
        <v>1092</v>
      </c>
      <c r="C124" s="44">
        <v>16</v>
      </c>
      <c r="D124" s="44" t="s">
        <v>12</v>
      </c>
      <c r="E124" s="61">
        <v>44254</v>
      </c>
      <c r="F124" s="221">
        <v>0.45833333333333331</v>
      </c>
      <c r="G124" s="44" t="s">
        <v>104</v>
      </c>
      <c r="H124" s="25" t="s">
        <v>45</v>
      </c>
      <c r="I124" s="25" t="s">
        <v>109</v>
      </c>
      <c r="K124" s="64"/>
    </row>
    <row r="125" spans="1:1007" ht="12.75" customHeight="1">
      <c r="A125" s="83" t="s">
        <v>107</v>
      </c>
      <c r="B125" s="44">
        <v>1093</v>
      </c>
      <c r="C125" s="44">
        <v>16</v>
      </c>
      <c r="D125" s="44" t="s">
        <v>12</v>
      </c>
      <c r="E125" s="61">
        <v>44254</v>
      </c>
      <c r="F125" s="223">
        <v>0.54166666666666663</v>
      </c>
      <c r="G125" s="44" t="s">
        <v>114</v>
      </c>
      <c r="H125" s="25" t="s">
        <v>110</v>
      </c>
      <c r="I125" s="25" t="s">
        <v>113</v>
      </c>
      <c r="K125" s="64"/>
    </row>
    <row r="126" spans="1:1007" ht="12.75" customHeight="1">
      <c r="A126" s="83" t="s">
        <v>107</v>
      </c>
      <c r="B126" s="44">
        <v>1094</v>
      </c>
      <c r="C126" s="44">
        <v>16</v>
      </c>
      <c r="D126" s="44" t="s">
        <v>12</v>
      </c>
      <c r="E126" s="61">
        <v>44254</v>
      </c>
      <c r="F126" s="223">
        <v>0.70833333333333337</v>
      </c>
      <c r="G126" s="44" t="s">
        <v>105</v>
      </c>
      <c r="H126" s="25" t="s">
        <v>17</v>
      </c>
      <c r="I126" s="25" t="s">
        <v>144</v>
      </c>
      <c r="K126" s="64"/>
    </row>
    <row r="127" spans="1:1007" ht="12.75" customHeight="1">
      <c r="A127" s="83" t="s">
        <v>107</v>
      </c>
      <c r="B127" s="44">
        <v>1095</v>
      </c>
      <c r="C127" s="44">
        <v>16</v>
      </c>
      <c r="D127" s="44" t="s">
        <v>12</v>
      </c>
      <c r="E127" s="61">
        <v>44254</v>
      </c>
      <c r="F127" s="223">
        <v>0.54166666666666663</v>
      </c>
      <c r="G127" s="44" t="s">
        <v>102</v>
      </c>
      <c r="H127" s="25" t="s">
        <v>158</v>
      </c>
      <c r="I127" s="25" t="s">
        <v>111</v>
      </c>
      <c r="K127" s="64"/>
    </row>
    <row r="128" spans="1:1007" ht="12.75" customHeight="1">
      <c r="A128" s="83" t="s">
        <v>107</v>
      </c>
      <c r="B128" s="44">
        <v>1096</v>
      </c>
      <c r="C128" s="44">
        <v>16</v>
      </c>
      <c r="D128" s="44" t="s">
        <v>12</v>
      </c>
      <c r="E128" s="61">
        <v>44254</v>
      </c>
      <c r="F128" s="223">
        <v>0.58333333333333337</v>
      </c>
      <c r="G128" s="230" t="s">
        <v>414</v>
      </c>
      <c r="H128" s="25" t="s">
        <v>44</v>
      </c>
      <c r="I128" s="25" t="s">
        <v>145</v>
      </c>
      <c r="K128" s="64"/>
    </row>
    <row r="129" spans="1:1007" ht="12.75" customHeight="1">
      <c r="A129" s="65"/>
      <c r="B129" s="66"/>
      <c r="C129" s="66"/>
      <c r="D129" s="66"/>
      <c r="E129" s="67"/>
      <c r="F129" s="68"/>
      <c r="G129" s="66"/>
      <c r="H129" s="69"/>
      <c r="I129" s="69"/>
      <c r="K129" s="64"/>
    </row>
    <row r="130" spans="1:1007" s="3" customFormat="1" ht="12.75" customHeight="1">
      <c r="A130" s="31"/>
      <c r="B130" s="31"/>
      <c r="C130" s="31"/>
      <c r="D130" s="31" t="s">
        <v>15</v>
      </c>
      <c r="E130" s="32">
        <v>44255</v>
      </c>
      <c r="F130" s="31"/>
      <c r="G130" s="31" t="s">
        <v>245</v>
      </c>
      <c r="H130" s="31" t="s">
        <v>247</v>
      </c>
      <c r="I130" s="31"/>
      <c r="J130" s="27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2"/>
      <c r="AKR130" s="2"/>
      <c r="AKS130" s="2"/>
      <c r="AKT130" s="2"/>
      <c r="AKU130" s="2"/>
      <c r="AKV130" s="2"/>
      <c r="AKW130" s="2"/>
      <c r="AKX130" s="2"/>
      <c r="AKY130" s="2"/>
      <c r="AKZ130" s="2"/>
      <c r="ALA130" s="2"/>
      <c r="ALB130" s="2"/>
      <c r="ALC130" s="2"/>
      <c r="ALD130" s="2"/>
      <c r="ALE130" s="2"/>
      <c r="ALF130" s="2"/>
      <c r="ALG130" s="2"/>
      <c r="ALH130" s="2"/>
      <c r="ALI130" s="2"/>
      <c r="ALJ130" s="2"/>
      <c r="ALK130" s="2"/>
      <c r="ALL130" s="2"/>
      <c r="ALM130" s="2"/>
      <c r="ALN130" s="2"/>
      <c r="ALO130" s="2"/>
      <c r="ALP130" s="2"/>
      <c r="ALQ130" s="2"/>
      <c r="ALR130" s="2"/>
      <c r="ALS130" s="2"/>
    </row>
    <row r="131" spans="1:1007" ht="12.75" customHeight="1">
      <c r="A131" s="65"/>
      <c r="B131" s="66"/>
      <c r="C131" s="66"/>
      <c r="D131" s="66"/>
      <c r="E131" s="67"/>
      <c r="F131" s="68"/>
      <c r="G131" s="66"/>
      <c r="H131" s="69"/>
      <c r="I131" s="69"/>
      <c r="K131" s="64"/>
      <c r="L131" s="100"/>
      <c r="P131" s="101"/>
    </row>
    <row r="132" spans="1:1007" ht="12.75" customHeight="1">
      <c r="A132" s="83" t="s">
        <v>107</v>
      </c>
      <c r="B132" s="44">
        <v>1097</v>
      </c>
      <c r="C132" s="44">
        <v>17</v>
      </c>
      <c r="D132" s="44" t="s">
        <v>12</v>
      </c>
      <c r="E132" s="61">
        <v>44261</v>
      </c>
      <c r="F132" s="223">
        <v>0.66666666666666663</v>
      </c>
      <c r="G132" s="4" t="s">
        <v>108</v>
      </c>
      <c r="H132" s="25" t="s">
        <v>109</v>
      </c>
      <c r="I132" s="25" t="s">
        <v>142</v>
      </c>
      <c r="K132" s="64"/>
    </row>
    <row r="133" spans="1:1007" ht="12.75" customHeight="1">
      <c r="A133" s="83" t="s">
        <v>107</v>
      </c>
      <c r="B133" s="44">
        <v>1098</v>
      </c>
      <c r="C133" s="44">
        <v>17</v>
      </c>
      <c r="D133" s="44" t="s">
        <v>12</v>
      </c>
      <c r="E133" s="61">
        <v>44261</v>
      </c>
      <c r="F133" s="223">
        <v>0.45833333333333331</v>
      </c>
      <c r="G133" s="44" t="s">
        <v>150</v>
      </c>
      <c r="H133" s="25" t="s">
        <v>143</v>
      </c>
      <c r="I133" s="25" t="s">
        <v>45</v>
      </c>
      <c r="K133" s="64"/>
    </row>
    <row r="134" spans="1:1007" ht="12.75" customHeight="1">
      <c r="A134" s="83" t="s">
        <v>107</v>
      </c>
      <c r="B134" s="44">
        <v>1099</v>
      </c>
      <c r="C134" s="44">
        <v>17</v>
      </c>
      <c r="D134" s="44" t="s">
        <v>12</v>
      </c>
      <c r="E134" s="61">
        <v>44261</v>
      </c>
      <c r="F134" s="223">
        <v>0.66666666666666663</v>
      </c>
      <c r="G134" s="44" t="s">
        <v>106</v>
      </c>
      <c r="H134" s="25" t="s">
        <v>144</v>
      </c>
      <c r="I134" s="25" t="s">
        <v>110</v>
      </c>
      <c r="K134" s="64"/>
    </row>
    <row r="135" spans="1:1007" ht="12.75" customHeight="1">
      <c r="A135" s="83" t="s">
        <v>107</v>
      </c>
      <c r="B135" s="44">
        <v>1100</v>
      </c>
      <c r="C135" s="44">
        <v>17</v>
      </c>
      <c r="D135" s="44" t="s">
        <v>12</v>
      </c>
      <c r="E135" s="61">
        <v>44261</v>
      </c>
      <c r="F135" s="223">
        <v>0.54166666666666663</v>
      </c>
      <c r="G135" s="44" t="s">
        <v>112</v>
      </c>
      <c r="H135" s="25" t="s">
        <v>113</v>
      </c>
      <c r="I135" s="25" t="s">
        <v>17</v>
      </c>
      <c r="K135" s="64"/>
    </row>
    <row r="136" spans="1:1007" ht="12.75" customHeight="1">
      <c r="A136" s="83" t="s">
        <v>107</v>
      </c>
      <c r="B136" s="44">
        <v>1101</v>
      </c>
      <c r="C136" s="44">
        <v>17</v>
      </c>
      <c r="D136" s="44" t="s">
        <v>12</v>
      </c>
      <c r="E136" s="61">
        <v>44261</v>
      </c>
      <c r="F136" s="223">
        <v>0.625</v>
      </c>
      <c r="G136" s="44" t="s">
        <v>149</v>
      </c>
      <c r="H136" s="25" t="s">
        <v>145</v>
      </c>
      <c r="I136" s="25" t="s">
        <v>158</v>
      </c>
      <c r="K136" s="64"/>
    </row>
    <row r="137" spans="1:1007" ht="12.75" customHeight="1">
      <c r="A137" s="83" t="s">
        <v>107</v>
      </c>
      <c r="B137" s="44">
        <v>1102</v>
      </c>
      <c r="C137" s="44">
        <v>17</v>
      </c>
      <c r="D137" s="44" t="s">
        <v>12</v>
      </c>
      <c r="E137" s="61">
        <v>44261</v>
      </c>
      <c r="F137" s="223">
        <v>0.54166666666666663</v>
      </c>
      <c r="G137" s="44" t="s">
        <v>115</v>
      </c>
      <c r="H137" s="25" t="s">
        <v>111</v>
      </c>
      <c r="I137" s="25" t="s">
        <v>44</v>
      </c>
      <c r="K137" s="64"/>
    </row>
    <row r="138" spans="1:1007" ht="12.75" customHeight="1">
      <c r="A138" s="65"/>
      <c r="B138" s="66"/>
      <c r="C138" s="66"/>
      <c r="D138" s="66"/>
      <c r="E138" s="67"/>
      <c r="F138" s="68"/>
      <c r="G138" s="66"/>
      <c r="H138" s="69"/>
      <c r="I138" s="69"/>
      <c r="K138" s="64"/>
    </row>
    <row r="139" spans="1:1007" ht="12.75" customHeight="1">
      <c r="A139" s="83" t="s">
        <v>107</v>
      </c>
      <c r="B139" s="44">
        <v>1103</v>
      </c>
      <c r="C139" s="44">
        <v>18</v>
      </c>
      <c r="D139" s="44" t="s">
        <v>12</v>
      </c>
      <c r="E139" s="61">
        <v>44268</v>
      </c>
      <c r="F139" s="223">
        <v>0.45833333333333331</v>
      </c>
      <c r="G139" s="44" t="s">
        <v>102</v>
      </c>
      <c r="H139" s="25" t="s">
        <v>158</v>
      </c>
      <c r="I139" s="25" t="s">
        <v>142</v>
      </c>
      <c r="K139" s="64"/>
    </row>
    <row r="140" spans="1:1007" ht="12.75" customHeight="1">
      <c r="A140" s="83" t="s">
        <v>107</v>
      </c>
      <c r="B140" s="44">
        <v>1104</v>
      </c>
      <c r="C140" s="44">
        <v>18</v>
      </c>
      <c r="D140" s="44" t="s">
        <v>12</v>
      </c>
      <c r="E140" s="61">
        <v>44268</v>
      </c>
      <c r="F140" s="223">
        <v>0.45833333333333331</v>
      </c>
      <c r="G140" s="230" t="s">
        <v>414</v>
      </c>
      <c r="H140" s="25" t="s">
        <v>44</v>
      </c>
      <c r="I140" s="25" t="s">
        <v>45</v>
      </c>
      <c r="K140" s="64"/>
    </row>
    <row r="141" spans="1:1007" ht="12.75" customHeight="1">
      <c r="A141" s="83" t="s">
        <v>107</v>
      </c>
      <c r="B141" s="44">
        <v>1105</v>
      </c>
      <c r="C141" s="44">
        <v>18</v>
      </c>
      <c r="D141" s="44" t="s">
        <v>12</v>
      </c>
      <c r="E141" s="61">
        <v>44268</v>
      </c>
      <c r="F141" s="223">
        <v>0.53125</v>
      </c>
      <c r="G141" s="44" t="s">
        <v>114</v>
      </c>
      <c r="H141" s="25" t="s">
        <v>110</v>
      </c>
      <c r="I141" s="25" t="s">
        <v>111</v>
      </c>
      <c r="J141" s="225" t="s">
        <v>412</v>
      </c>
      <c r="K141" s="64"/>
    </row>
    <row r="142" spans="1:1007" ht="12.75" customHeight="1">
      <c r="A142" s="83" t="s">
        <v>107</v>
      </c>
      <c r="B142" s="44">
        <v>1106</v>
      </c>
      <c r="C142" s="44">
        <v>18</v>
      </c>
      <c r="D142" s="44" t="s">
        <v>12</v>
      </c>
      <c r="E142" s="61">
        <v>44268</v>
      </c>
      <c r="F142" s="223">
        <v>0.70833333333333337</v>
      </c>
      <c r="G142" s="44" t="s">
        <v>105</v>
      </c>
      <c r="H142" s="25" t="s">
        <v>17</v>
      </c>
      <c r="I142" s="25" t="s">
        <v>145</v>
      </c>
      <c r="K142" s="64"/>
    </row>
    <row r="143" spans="1:1007" ht="12.75" customHeight="1">
      <c r="A143" s="83" t="s">
        <v>107</v>
      </c>
      <c r="B143" s="44">
        <v>1107</v>
      </c>
      <c r="C143" s="44">
        <v>18</v>
      </c>
      <c r="D143" s="44" t="s">
        <v>12</v>
      </c>
      <c r="E143" s="61">
        <v>44268</v>
      </c>
      <c r="F143" s="223">
        <v>0.45833333333333331</v>
      </c>
      <c r="G143" s="44" t="s">
        <v>150</v>
      </c>
      <c r="H143" s="25" t="s">
        <v>143</v>
      </c>
      <c r="I143" s="25" t="s">
        <v>113</v>
      </c>
      <c r="K143" s="64"/>
    </row>
    <row r="144" spans="1:1007" ht="12.75" customHeight="1">
      <c r="A144" s="83" t="s">
        <v>107</v>
      </c>
      <c r="B144" s="44">
        <v>1108</v>
      </c>
      <c r="C144" s="44">
        <v>18</v>
      </c>
      <c r="D144" s="44" t="s">
        <v>12</v>
      </c>
      <c r="E144" s="61">
        <v>44268</v>
      </c>
      <c r="F144" s="223">
        <v>0.66666666666666663</v>
      </c>
      <c r="G144" s="4" t="s">
        <v>108</v>
      </c>
      <c r="H144" s="25" t="s">
        <v>109</v>
      </c>
      <c r="I144" s="25" t="s">
        <v>144</v>
      </c>
      <c r="K144" s="64"/>
    </row>
    <row r="145" spans="1:11" s="101" customFormat="1" ht="12.75" customHeight="1">
      <c r="A145" s="102"/>
      <c r="B145" s="80"/>
      <c r="C145" s="80"/>
      <c r="D145" s="80"/>
      <c r="E145" s="81"/>
      <c r="F145" s="82"/>
      <c r="G145" s="80"/>
      <c r="H145" s="42"/>
      <c r="I145" s="42"/>
      <c r="J145" s="91"/>
      <c r="K145" s="99"/>
    </row>
    <row r="146" spans="1:11" ht="12.75" customHeight="1">
      <c r="A146" s="83" t="s">
        <v>107</v>
      </c>
      <c r="B146" s="44">
        <v>1109</v>
      </c>
      <c r="C146" s="44">
        <v>19</v>
      </c>
      <c r="D146" s="93" t="str">
        <f t="shared" ref="D146:D151" si="2">TEXT(E146,"DDDD")</f>
        <v>neděle</v>
      </c>
      <c r="E146" s="94">
        <v>44269</v>
      </c>
      <c r="F146" s="223">
        <v>0.47916666666666669</v>
      </c>
      <c r="G146" s="44" t="s">
        <v>104</v>
      </c>
      <c r="H146" s="25" t="s">
        <v>45</v>
      </c>
      <c r="I146" s="25" t="s">
        <v>158</v>
      </c>
      <c r="J146" s="225" t="s">
        <v>390</v>
      </c>
      <c r="K146" s="64"/>
    </row>
    <row r="147" spans="1:11" ht="12.75" customHeight="1">
      <c r="A147" s="83" t="s">
        <v>107</v>
      </c>
      <c r="B147" s="44">
        <v>1110</v>
      </c>
      <c r="C147" s="44">
        <v>19</v>
      </c>
      <c r="D147" s="93" t="str">
        <f t="shared" si="2"/>
        <v>neděle</v>
      </c>
      <c r="E147" s="94">
        <v>44269</v>
      </c>
      <c r="F147" s="223">
        <v>0.45833333333333331</v>
      </c>
      <c r="G147" s="44" t="s">
        <v>148</v>
      </c>
      <c r="H147" s="25" t="s">
        <v>142</v>
      </c>
      <c r="I147" s="25" t="s">
        <v>44</v>
      </c>
      <c r="K147" s="64"/>
    </row>
    <row r="148" spans="1:11" ht="12.75" customHeight="1">
      <c r="A148" s="83" t="s">
        <v>107</v>
      </c>
      <c r="B148" s="44">
        <v>1111</v>
      </c>
      <c r="C148" s="44">
        <v>19</v>
      </c>
      <c r="D148" s="93" t="str">
        <f t="shared" si="2"/>
        <v>neděle</v>
      </c>
      <c r="E148" s="94">
        <v>44269</v>
      </c>
      <c r="F148" s="223">
        <v>0.45833333333333331</v>
      </c>
      <c r="G148" s="44" t="s">
        <v>105</v>
      </c>
      <c r="H148" s="25" t="s">
        <v>17</v>
      </c>
      <c r="I148" s="25" t="s">
        <v>111</v>
      </c>
      <c r="K148" s="64"/>
    </row>
    <row r="149" spans="1:11" ht="12.75" customHeight="1">
      <c r="A149" s="83" t="s">
        <v>107</v>
      </c>
      <c r="B149" s="44">
        <v>1112</v>
      </c>
      <c r="C149" s="44">
        <v>19</v>
      </c>
      <c r="D149" s="93" t="str">
        <f t="shared" si="2"/>
        <v>neděle</v>
      </c>
      <c r="E149" s="94">
        <v>44269</v>
      </c>
      <c r="F149" s="223">
        <v>0.5</v>
      </c>
      <c r="G149" s="44" t="s">
        <v>114</v>
      </c>
      <c r="H149" s="25" t="s">
        <v>110</v>
      </c>
      <c r="I149" s="25" t="s">
        <v>145</v>
      </c>
      <c r="J149" s="225" t="s">
        <v>412</v>
      </c>
      <c r="K149" s="64"/>
    </row>
    <row r="150" spans="1:11" ht="12.75" customHeight="1">
      <c r="A150" s="83" t="s">
        <v>107</v>
      </c>
      <c r="B150" s="44">
        <v>1113</v>
      </c>
      <c r="C150" s="44">
        <v>19</v>
      </c>
      <c r="D150" s="93" t="str">
        <f t="shared" si="2"/>
        <v>neděle</v>
      </c>
      <c r="E150" s="94">
        <v>44269</v>
      </c>
      <c r="F150" s="223">
        <v>0.54166666666666663</v>
      </c>
      <c r="G150" s="44" t="s">
        <v>112</v>
      </c>
      <c r="H150" s="25" t="s">
        <v>113</v>
      </c>
      <c r="I150" s="25" t="s">
        <v>109</v>
      </c>
      <c r="J150" s="54"/>
    </row>
    <row r="151" spans="1:11" ht="12.75" customHeight="1">
      <c r="A151" s="83" t="s">
        <v>107</v>
      </c>
      <c r="B151" s="44">
        <v>1114</v>
      </c>
      <c r="C151" s="44">
        <v>19</v>
      </c>
      <c r="D151" s="93" t="str">
        <f t="shared" si="2"/>
        <v>neděle</v>
      </c>
      <c r="E151" s="94">
        <v>44269</v>
      </c>
      <c r="F151" s="223">
        <v>0.45833333333333331</v>
      </c>
      <c r="G151" s="44" t="s">
        <v>106</v>
      </c>
      <c r="H151" s="25" t="s">
        <v>144</v>
      </c>
      <c r="I151" s="25" t="s">
        <v>143</v>
      </c>
      <c r="K151" s="64"/>
    </row>
    <row r="152" spans="1:11" ht="12.75" customHeight="1">
      <c r="A152" s="65"/>
      <c r="B152" s="66"/>
      <c r="C152" s="66"/>
      <c r="D152" s="66"/>
      <c r="E152" s="67"/>
      <c r="F152" s="68"/>
      <c r="G152" s="66"/>
      <c r="H152" s="69"/>
      <c r="I152" s="69"/>
      <c r="K152" s="64"/>
    </row>
    <row r="153" spans="1:11" ht="12.75" customHeight="1">
      <c r="A153" s="83" t="s">
        <v>107</v>
      </c>
      <c r="B153" s="44">
        <v>1115</v>
      </c>
      <c r="C153" s="44">
        <v>20</v>
      </c>
      <c r="D153" s="44" t="s">
        <v>12</v>
      </c>
      <c r="E153" s="61">
        <v>44275</v>
      </c>
      <c r="F153" s="223">
        <v>0.54166666666666663</v>
      </c>
      <c r="G153" s="44" t="s">
        <v>148</v>
      </c>
      <c r="H153" s="25" t="s">
        <v>142</v>
      </c>
      <c r="I153" s="25" t="s">
        <v>113</v>
      </c>
      <c r="K153" s="64"/>
    </row>
    <row r="154" spans="1:11" ht="12.75" customHeight="1">
      <c r="A154" s="83" t="s">
        <v>107</v>
      </c>
      <c r="B154" s="44">
        <v>1116</v>
      </c>
      <c r="C154" s="44">
        <v>20</v>
      </c>
      <c r="D154" s="44" t="s">
        <v>12</v>
      </c>
      <c r="E154" s="61">
        <v>44275</v>
      </c>
      <c r="F154" s="223">
        <v>0.47916666666666669</v>
      </c>
      <c r="G154" s="44" t="s">
        <v>104</v>
      </c>
      <c r="H154" s="25" t="s">
        <v>45</v>
      </c>
      <c r="I154" s="25" t="s">
        <v>144</v>
      </c>
      <c r="J154" s="225" t="s">
        <v>475</v>
      </c>
      <c r="K154" s="64"/>
    </row>
    <row r="155" spans="1:11" ht="12.75" customHeight="1">
      <c r="A155" s="83" t="s">
        <v>107</v>
      </c>
      <c r="B155" s="44">
        <v>1117</v>
      </c>
      <c r="C155" s="44">
        <v>20</v>
      </c>
      <c r="D155" s="44" t="s">
        <v>12</v>
      </c>
      <c r="E155" s="61">
        <v>44275</v>
      </c>
      <c r="F155" s="223">
        <v>0.58333333333333337</v>
      </c>
      <c r="G155" s="44" t="s">
        <v>150</v>
      </c>
      <c r="H155" s="25" t="s">
        <v>143</v>
      </c>
      <c r="I155" s="25" t="s">
        <v>111</v>
      </c>
      <c r="J155" s="225" t="s">
        <v>429</v>
      </c>
      <c r="K155" s="64"/>
    </row>
    <row r="156" spans="1:11" ht="12.75" customHeight="1">
      <c r="A156" s="83" t="s">
        <v>107</v>
      </c>
      <c r="B156" s="44">
        <v>1118</v>
      </c>
      <c r="C156" s="44">
        <v>20</v>
      </c>
      <c r="D156" s="44" t="s">
        <v>12</v>
      </c>
      <c r="E156" s="61">
        <v>44275</v>
      </c>
      <c r="F156" s="223">
        <v>0.625</v>
      </c>
      <c r="G156" s="4" t="s">
        <v>108</v>
      </c>
      <c r="H156" s="25" t="s">
        <v>109</v>
      </c>
      <c r="I156" s="25" t="s">
        <v>145</v>
      </c>
      <c r="J156" s="225" t="s">
        <v>484</v>
      </c>
      <c r="K156" s="64"/>
    </row>
    <row r="157" spans="1:11" ht="12.75" customHeight="1">
      <c r="A157" s="83" t="s">
        <v>107</v>
      </c>
      <c r="B157" s="44">
        <v>1119</v>
      </c>
      <c r="C157" s="44">
        <v>20</v>
      </c>
      <c r="D157" s="44" t="s">
        <v>12</v>
      </c>
      <c r="E157" s="61">
        <v>44275</v>
      </c>
      <c r="F157" s="223">
        <v>0.45833333333333331</v>
      </c>
      <c r="G157" s="44" t="s">
        <v>102</v>
      </c>
      <c r="H157" s="25" t="s">
        <v>158</v>
      </c>
      <c r="I157" s="25" t="s">
        <v>110</v>
      </c>
      <c r="K157" s="64"/>
    </row>
    <row r="158" spans="1:11" ht="12.75" customHeight="1">
      <c r="A158" s="83" t="s">
        <v>107</v>
      </c>
      <c r="B158" s="44">
        <v>1120</v>
      </c>
      <c r="C158" s="44">
        <v>20</v>
      </c>
      <c r="D158" s="44" t="s">
        <v>12</v>
      </c>
      <c r="E158" s="61">
        <v>44275</v>
      </c>
      <c r="F158" s="223">
        <v>0.45833333333333331</v>
      </c>
      <c r="G158" s="230" t="s">
        <v>414</v>
      </c>
      <c r="H158" s="25" t="s">
        <v>44</v>
      </c>
      <c r="I158" s="25" t="s">
        <v>17</v>
      </c>
      <c r="K158" s="64"/>
    </row>
    <row r="159" spans="1:11" ht="12.75" customHeight="1">
      <c r="A159" s="65"/>
      <c r="B159" s="66"/>
      <c r="C159" s="66"/>
      <c r="D159" s="66"/>
      <c r="E159" s="67"/>
      <c r="F159" s="68"/>
      <c r="G159" s="66"/>
      <c r="H159" s="69"/>
      <c r="I159" s="69"/>
      <c r="K159" s="64"/>
    </row>
    <row r="160" spans="1:11" ht="12.75" customHeight="1">
      <c r="A160" s="83" t="s">
        <v>107</v>
      </c>
      <c r="B160" s="44">
        <v>1121</v>
      </c>
      <c r="C160" s="44">
        <v>21</v>
      </c>
      <c r="D160" s="44" t="s">
        <v>12</v>
      </c>
      <c r="E160" s="61">
        <v>44282</v>
      </c>
      <c r="F160" s="223">
        <v>0.66666666666666663</v>
      </c>
      <c r="G160" s="44" t="s">
        <v>106</v>
      </c>
      <c r="H160" s="25" t="s">
        <v>144</v>
      </c>
      <c r="I160" s="25" t="s">
        <v>142</v>
      </c>
      <c r="K160" s="64"/>
    </row>
    <row r="161" spans="1:1007" ht="12.75" customHeight="1">
      <c r="A161" s="83" t="s">
        <v>107</v>
      </c>
      <c r="B161" s="44">
        <v>1122</v>
      </c>
      <c r="C161" s="44">
        <v>21</v>
      </c>
      <c r="D161" s="44" t="s">
        <v>12</v>
      </c>
      <c r="E161" s="61">
        <v>44282</v>
      </c>
      <c r="F161" s="223">
        <v>0.54166666666666663</v>
      </c>
      <c r="G161" s="44" t="s">
        <v>112</v>
      </c>
      <c r="H161" s="25" t="s">
        <v>113</v>
      </c>
      <c r="I161" s="25" t="s">
        <v>45</v>
      </c>
      <c r="K161" s="64"/>
    </row>
    <row r="162" spans="1:1007" ht="12.75" customHeight="1">
      <c r="A162" s="83" t="s">
        <v>107</v>
      </c>
      <c r="B162" s="44">
        <v>1123</v>
      </c>
      <c r="C162" s="44">
        <v>21</v>
      </c>
      <c r="D162" s="44" t="s">
        <v>12</v>
      </c>
      <c r="E162" s="61">
        <v>44282</v>
      </c>
      <c r="F162" s="223">
        <v>0.58333333333333337</v>
      </c>
      <c r="G162" s="44" t="s">
        <v>115</v>
      </c>
      <c r="H162" s="25" t="s">
        <v>111</v>
      </c>
      <c r="I162" s="25" t="s">
        <v>109</v>
      </c>
      <c r="K162" s="64"/>
    </row>
    <row r="163" spans="1:1007" ht="12.75" customHeight="1">
      <c r="A163" s="83" t="s">
        <v>107</v>
      </c>
      <c r="B163" s="44">
        <v>1124</v>
      </c>
      <c r="C163" s="44">
        <v>21</v>
      </c>
      <c r="D163" s="44" t="s">
        <v>12</v>
      </c>
      <c r="E163" s="61">
        <v>44282</v>
      </c>
      <c r="F163" s="223">
        <v>0.625</v>
      </c>
      <c r="G163" s="44" t="s">
        <v>149</v>
      </c>
      <c r="H163" s="25" t="s">
        <v>145</v>
      </c>
      <c r="I163" s="25" t="s">
        <v>143</v>
      </c>
      <c r="K163" s="64"/>
    </row>
    <row r="164" spans="1:1007" ht="12.75" customHeight="1">
      <c r="A164" s="83" t="s">
        <v>107</v>
      </c>
      <c r="B164" s="44">
        <v>1125</v>
      </c>
      <c r="C164" s="44">
        <v>21</v>
      </c>
      <c r="D164" s="44" t="s">
        <v>12</v>
      </c>
      <c r="E164" s="61">
        <v>44282</v>
      </c>
      <c r="F164" s="223">
        <v>0.70833333333333337</v>
      </c>
      <c r="G164" s="44" t="s">
        <v>105</v>
      </c>
      <c r="H164" s="25" t="s">
        <v>17</v>
      </c>
      <c r="I164" s="25" t="s">
        <v>158</v>
      </c>
      <c r="K164" s="64"/>
    </row>
    <row r="165" spans="1:1007" ht="12.75" customHeight="1">
      <c r="A165" s="83" t="s">
        <v>107</v>
      </c>
      <c r="B165" s="44">
        <v>1126</v>
      </c>
      <c r="C165" s="44">
        <v>21</v>
      </c>
      <c r="D165" s="44" t="s">
        <v>12</v>
      </c>
      <c r="E165" s="61">
        <v>44282</v>
      </c>
      <c r="F165" s="223">
        <v>0.54166666666666663</v>
      </c>
      <c r="G165" s="44" t="s">
        <v>114</v>
      </c>
      <c r="H165" s="25" t="s">
        <v>110</v>
      </c>
      <c r="I165" s="25" t="s">
        <v>44</v>
      </c>
      <c r="K165" s="64"/>
    </row>
    <row r="166" spans="1:1007" ht="12.75" customHeight="1">
      <c r="A166" s="65"/>
      <c r="B166" s="66"/>
      <c r="C166" s="66"/>
      <c r="D166" s="66"/>
      <c r="E166" s="67"/>
      <c r="F166" s="68"/>
      <c r="G166" s="66"/>
      <c r="H166" s="69"/>
      <c r="I166" s="69"/>
      <c r="K166" s="64"/>
    </row>
    <row r="167" spans="1:1007" ht="12.75" customHeight="1">
      <c r="A167" s="83" t="s">
        <v>107</v>
      </c>
      <c r="B167" s="44">
        <v>1127</v>
      </c>
      <c r="C167" s="44">
        <v>22</v>
      </c>
      <c r="D167" s="95" t="s">
        <v>52</v>
      </c>
      <c r="E167" s="96">
        <v>44288</v>
      </c>
      <c r="F167" s="70">
        <v>0.54166666666666663</v>
      </c>
      <c r="G167" s="44" t="s">
        <v>114</v>
      </c>
      <c r="H167" s="25" t="s">
        <v>110</v>
      </c>
      <c r="I167" s="25" t="s">
        <v>17</v>
      </c>
      <c r="J167" s="71" t="s">
        <v>218</v>
      </c>
      <c r="K167" s="64"/>
    </row>
    <row r="168" spans="1:1007" ht="12.75" customHeight="1">
      <c r="A168" s="83" t="s">
        <v>107</v>
      </c>
      <c r="B168" s="44">
        <v>1128</v>
      </c>
      <c r="C168" s="44">
        <v>22</v>
      </c>
      <c r="D168" s="95" t="s">
        <v>52</v>
      </c>
      <c r="E168" s="96">
        <v>44288</v>
      </c>
      <c r="F168" s="70">
        <v>0.54166666666666663</v>
      </c>
      <c r="G168" s="44" t="s">
        <v>104</v>
      </c>
      <c r="H168" s="25" t="s">
        <v>45</v>
      </c>
      <c r="I168" s="25" t="s">
        <v>142</v>
      </c>
      <c r="J168" s="71" t="s">
        <v>218</v>
      </c>
      <c r="K168" s="64"/>
    </row>
    <row r="169" spans="1:1007" ht="12.75" customHeight="1">
      <c r="A169" s="83" t="s">
        <v>107</v>
      </c>
      <c r="B169" s="44">
        <v>1129</v>
      </c>
      <c r="C169" s="44">
        <v>22</v>
      </c>
      <c r="D169" s="95" t="s">
        <v>52</v>
      </c>
      <c r="E169" s="96">
        <v>44288</v>
      </c>
      <c r="F169" s="70">
        <v>0.54166666666666663</v>
      </c>
      <c r="G169" s="4" t="s">
        <v>108</v>
      </c>
      <c r="H169" s="25" t="s">
        <v>109</v>
      </c>
      <c r="I169" s="25" t="s">
        <v>143</v>
      </c>
      <c r="J169" s="71" t="s">
        <v>218</v>
      </c>
      <c r="K169" s="64"/>
    </row>
    <row r="170" spans="1:1007" ht="12.75" customHeight="1">
      <c r="A170" s="83" t="s">
        <v>107</v>
      </c>
      <c r="B170" s="44">
        <v>1130</v>
      </c>
      <c r="C170" s="44">
        <v>22</v>
      </c>
      <c r="D170" s="95" t="s">
        <v>52</v>
      </c>
      <c r="E170" s="96">
        <v>44288</v>
      </c>
      <c r="F170" s="70">
        <v>0.54166666666666663</v>
      </c>
      <c r="G170" s="230" t="s">
        <v>414</v>
      </c>
      <c r="H170" s="25" t="s">
        <v>44</v>
      </c>
      <c r="I170" s="25" t="s">
        <v>158</v>
      </c>
      <c r="J170" s="71" t="s">
        <v>218</v>
      </c>
      <c r="K170" s="64"/>
    </row>
    <row r="171" spans="1:1007" ht="12.75" customHeight="1">
      <c r="A171" s="83" t="s">
        <v>107</v>
      </c>
      <c r="B171" s="44">
        <v>1131</v>
      </c>
      <c r="C171" s="44">
        <v>22</v>
      </c>
      <c r="D171" s="95" t="s">
        <v>52</v>
      </c>
      <c r="E171" s="96">
        <v>44288</v>
      </c>
      <c r="F171" s="70">
        <v>0.54166666666666663</v>
      </c>
      <c r="G171" s="44" t="s">
        <v>106</v>
      </c>
      <c r="H171" s="25" t="s">
        <v>144</v>
      </c>
      <c r="I171" s="25" t="s">
        <v>113</v>
      </c>
      <c r="J171" s="71" t="s">
        <v>218</v>
      </c>
      <c r="K171" s="64"/>
    </row>
    <row r="172" spans="1:1007" ht="12.75" customHeight="1">
      <c r="A172" s="83" t="s">
        <v>107</v>
      </c>
      <c r="B172" s="44">
        <v>1132</v>
      </c>
      <c r="C172" s="44">
        <v>22</v>
      </c>
      <c r="D172" s="95" t="s">
        <v>52</v>
      </c>
      <c r="E172" s="96">
        <v>44288</v>
      </c>
      <c r="F172" s="70">
        <v>0.54166666666666663</v>
      </c>
      <c r="G172" s="44" t="s">
        <v>115</v>
      </c>
      <c r="H172" s="25" t="s">
        <v>111</v>
      </c>
      <c r="I172" s="25" t="s">
        <v>145</v>
      </c>
      <c r="J172" s="71" t="s">
        <v>218</v>
      </c>
      <c r="K172" s="64"/>
    </row>
    <row r="173" spans="1:1007" ht="12.75" customHeight="1">
      <c r="A173" s="65"/>
      <c r="B173" s="66"/>
      <c r="C173" s="66"/>
      <c r="D173" s="66"/>
      <c r="E173" s="67"/>
      <c r="F173" s="68"/>
      <c r="G173" s="66"/>
      <c r="H173" s="69"/>
      <c r="I173" s="69"/>
      <c r="K173" s="64"/>
    </row>
    <row r="174" spans="1:1007" s="3" customFormat="1" ht="12.75" customHeight="1">
      <c r="A174" s="31"/>
      <c r="B174" s="31"/>
      <c r="C174" s="31"/>
      <c r="D174" s="31" t="s">
        <v>12</v>
      </c>
      <c r="E174" s="32">
        <v>44289</v>
      </c>
      <c r="F174" s="31"/>
      <c r="G174" s="31" t="s">
        <v>245</v>
      </c>
      <c r="H174" s="31" t="s">
        <v>248</v>
      </c>
      <c r="I174" s="31"/>
      <c r="J174" s="27"/>
      <c r="K174" s="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  <c r="MR174" s="2"/>
      <c r="MS174" s="2"/>
      <c r="MT174" s="2"/>
      <c r="MU174" s="2"/>
      <c r="MV174" s="2"/>
      <c r="MW174" s="2"/>
      <c r="MX174" s="2"/>
      <c r="MY174" s="2"/>
      <c r="MZ174" s="2"/>
      <c r="NA174" s="2"/>
      <c r="NB174" s="2"/>
      <c r="NC174" s="2"/>
      <c r="ND174" s="2"/>
      <c r="NE174" s="2"/>
      <c r="NF174" s="2"/>
      <c r="NG174" s="2"/>
      <c r="NH174" s="2"/>
      <c r="NI174" s="2"/>
      <c r="NJ174" s="2"/>
      <c r="NK174" s="2"/>
      <c r="NL174" s="2"/>
      <c r="NM174" s="2"/>
      <c r="NN174" s="2"/>
      <c r="NO174" s="2"/>
      <c r="NP174" s="2"/>
      <c r="NQ174" s="2"/>
      <c r="NR174" s="2"/>
      <c r="NS174" s="2"/>
      <c r="NT174" s="2"/>
      <c r="NU174" s="2"/>
      <c r="NV174" s="2"/>
      <c r="NW174" s="2"/>
      <c r="NX174" s="2"/>
      <c r="NY174" s="2"/>
      <c r="NZ174" s="2"/>
      <c r="OA174" s="2"/>
      <c r="OB174" s="2"/>
      <c r="OC174" s="2"/>
      <c r="OD174" s="2"/>
      <c r="OE174" s="2"/>
      <c r="OF174" s="2"/>
      <c r="OG174" s="2"/>
      <c r="OH174" s="2"/>
      <c r="OI174" s="2"/>
      <c r="OJ174" s="2"/>
      <c r="OK174" s="2"/>
      <c r="OL174" s="2"/>
      <c r="OM174" s="2"/>
      <c r="ON174" s="2"/>
      <c r="OO174" s="2"/>
      <c r="OP174" s="2"/>
      <c r="OQ174" s="2"/>
      <c r="OR174" s="2"/>
      <c r="OS174" s="2"/>
      <c r="OT174" s="2"/>
      <c r="OU174" s="2"/>
      <c r="OV174" s="2"/>
      <c r="OW174" s="2"/>
      <c r="OX174" s="2"/>
      <c r="OY174" s="2"/>
      <c r="OZ174" s="2"/>
      <c r="PA174" s="2"/>
      <c r="PB174" s="2"/>
      <c r="PC174" s="2"/>
      <c r="PD174" s="2"/>
      <c r="PE174" s="2"/>
      <c r="PF174" s="2"/>
      <c r="PG174" s="2"/>
      <c r="PH174" s="2"/>
      <c r="PI174" s="2"/>
      <c r="PJ174" s="2"/>
      <c r="PK174" s="2"/>
      <c r="PL174" s="2"/>
      <c r="PM174" s="2"/>
      <c r="PN174" s="2"/>
      <c r="PO174" s="2"/>
      <c r="PP174" s="2"/>
      <c r="PQ174" s="2"/>
      <c r="PR174" s="2"/>
      <c r="PS174" s="2"/>
      <c r="PT174" s="2"/>
      <c r="PU174" s="2"/>
      <c r="PV174" s="2"/>
      <c r="PW174" s="2"/>
      <c r="PX174" s="2"/>
      <c r="PY174" s="2"/>
      <c r="PZ174" s="2"/>
      <c r="QA174" s="2"/>
      <c r="QB174" s="2"/>
      <c r="QC174" s="2"/>
      <c r="QD174" s="2"/>
      <c r="QE174" s="2"/>
      <c r="QF174" s="2"/>
      <c r="QG174" s="2"/>
      <c r="QH174" s="2"/>
      <c r="QI174" s="2"/>
      <c r="QJ174" s="2"/>
      <c r="QK174" s="2"/>
      <c r="QL174" s="2"/>
      <c r="QM174" s="2"/>
      <c r="QN174" s="2"/>
      <c r="QO174" s="2"/>
      <c r="QP174" s="2"/>
      <c r="QQ174" s="2"/>
      <c r="QR174" s="2"/>
      <c r="QS174" s="2"/>
      <c r="QT174" s="2"/>
      <c r="QU174" s="2"/>
      <c r="QV174" s="2"/>
      <c r="QW174" s="2"/>
      <c r="QX174" s="2"/>
      <c r="QY174" s="2"/>
      <c r="QZ174" s="2"/>
      <c r="RA174" s="2"/>
      <c r="RB174" s="2"/>
      <c r="RC174" s="2"/>
      <c r="RD174" s="2"/>
      <c r="RE174" s="2"/>
      <c r="RF174" s="2"/>
      <c r="RG174" s="2"/>
      <c r="RH174" s="2"/>
      <c r="RI174" s="2"/>
      <c r="RJ174" s="2"/>
      <c r="RK174" s="2"/>
      <c r="RL174" s="2"/>
      <c r="RM174" s="2"/>
      <c r="RN174" s="2"/>
      <c r="RO174" s="2"/>
      <c r="RP174" s="2"/>
      <c r="RQ174" s="2"/>
      <c r="RR174" s="2"/>
      <c r="RS174" s="2"/>
      <c r="RT174" s="2"/>
      <c r="RU174" s="2"/>
      <c r="RV174" s="2"/>
      <c r="RW174" s="2"/>
      <c r="RX174" s="2"/>
      <c r="RY174" s="2"/>
      <c r="RZ174" s="2"/>
      <c r="SA174" s="2"/>
      <c r="SB174" s="2"/>
      <c r="SC174" s="2"/>
      <c r="SD174" s="2"/>
      <c r="SE174" s="2"/>
      <c r="SF174" s="2"/>
      <c r="SG174" s="2"/>
      <c r="SH174" s="2"/>
      <c r="SI174" s="2"/>
      <c r="SJ174" s="2"/>
      <c r="SK174" s="2"/>
      <c r="SL174" s="2"/>
      <c r="SM174" s="2"/>
      <c r="SN174" s="2"/>
      <c r="SO174" s="2"/>
      <c r="SP174" s="2"/>
      <c r="SQ174" s="2"/>
      <c r="SR174" s="2"/>
      <c r="SS174" s="2"/>
      <c r="ST174" s="2"/>
      <c r="SU174" s="2"/>
      <c r="SV174" s="2"/>
      <c r="SW174" s="2"/>
      <c r="SX174" s="2"/>
      <c r="SY174" s="2"/>
      <c r="SZ174" s="2"/>
      <c r="TA174" s="2"/>
      <c r="TB174" s="2"/>
      <c r="TC174" s="2"/>
      <c r="TD174" s="2"/>
      <c r="TE174" s="2"/>
      <c r="TF174" s="2"/>
      <c r="TG174" s="2"/>
      <c r="TH174" s="2"/>
      <c r="TI174" s="2"/>
      <c r="TJ174" s="2"/>
      <c r="TK174" s="2"/>
      <c r="TL174" s="2"/>
      <c r="TM174" s="2"/>
      <c r="TN174" s="2"/>
      <c r="TO174" s="2"/>
      <c r="TP174" s="2"/>
      <c r="TQ174" s="2"/>
      <c r="TR174" s="2"/>
      <c r="TS174" s="2"/>
      <c r="TT174" s="2"/>
      <c r="TU174" s="2"/>
      <c r="TV174" s="2"/>
      <c r="TW174" s="2"/>
      <c r="TX174" s="2"/>
      <c r="TY174" s="2"/>
      <c r="TZ174" s="2"/>
      <c r="UA174" s="2"/>
      <c r="UB174" s="2"/>
      <c r="UC174" s="2"/>
      <c r="UD174" s="2"/>
      <c r="UE174" s="2"/>
      <c r="UF174" s="2"/>
      <c r="UG174" s="2"/>
      <c r="UH174" s="2"/>
      <c r="UI174" s="2"/>
      <c r="UJ174" s="2"/>
      <c r="UK174" s="2"/>
      <c r="UL174" s="2"/>
      <c r="UM174" s="2"/>
      <c r="UN174" s="2"/>
      <c r="UO174" s="2"/>
      <c r="UP174" s="2"/>
      <c r="UQ174" s="2"/>
      <c r="UR174" s="2"/>
      <c r="US174" s="2"/>
      <c r="UT174" s="2"/>
      <c r="UU174" s="2"/>
      <c r="UV174" s="2"/>
      <c r="UW174" s="2"/>
      <c r="UX174" s="2"/>
      <c r="UY174" s="2"/>
      <c r="UZ174" s="2"/>
      <c r="VA174" s="2"/>
      <c r="VB174" s="2"/>
      <c r="VC174" s="2"/>
      <c r="VD174" s="2"/>
      <c r="VE174" s="2"/>
      <c r="VF174" s="2"/>
      <c r="VG174" s="2"/>
      <c r="VH174" s="2"/>
      <c r="VI174" s="2"/>
      <c r="VJ174" s="2"/>
      <c r="VK174" s="2"/>
      <c r="VL174" s="2"/>
      <c r="VM174" s="2"/>
      <c r="VN174" s="2"/>
      <c r="VO174" s="2"/>
      <c r="VP174" s="2"/>
      <c r="VQ174" s="2"/>
      <c r="VR174" s="2"/>
      <c r="VS174" s="2"/>
      <c r="VT174" s="2"/>
      <c r="VU174" s="2"/>
      <c r="VV174" s="2"/>
      <c r="VW174" s="2"/>
      <c r="VX174" s="2"/>
      <c r="VY174" s="2"/>
      <c r="VZ174" s="2"/>
      <c r="WA174" s="2"/>
      <c r="WB174" s="2"/>
      <c r="WC174" s="2"/>
      <c r="WD174" s="2"/>
      <c r="WE174" s="2"/>
      <c r="WF174" s="2"/>
      <c r="WG174" s="2"/>
      <c r="WH174" s="2"/>
      <c r="WI174" s="2"/>
      <c r="WJ174" s="2"/>
      <c r="WK174" s="2"/>
      <c r="WL174" s="2"/>
      <c r="WM174" s="2"/>
      <c r="WN174" s="2"/>
      <c r="WO174" s="2"/>
      <c r="WP174" s="2"/>
      <c r="WQ174" s="2"/>
      <c r="WR174" s="2"/>
      <c r="WS174" s="2"/>
      <c r="WT174" s="2"/>
      <c r="WU174" s="2"/>
      <c r="WV174" s="2"/>
      <c r="WW174" s="2"/>
      <c r="WX174" s="2"/>
      <c r="WY174" s="2"/>
      <c r="WZ174" s="2"/>
      <c r="XA174" s="2"/>
      <c r="XB174" s="2"/>
      <c r="XC174" s="2"/>
      <c r="XD174" s="2"/>
      <c r="XE174" s="2"/>
      <c r="XF174" s="2"/>
      <c r="XG174" s="2"/>
      <c r="XH174" s="2"/>
      <c r="XI174" s="2"/>
      <c r="XJ174" s="2"/>
      <c r="XK174" s="2"/>
      <c r="XL174" s="2"/>
      <c r="XM174" s="2"/>
      <c r="XN174" s="2"/>
      <c r="XO174" s="2"/>
      <c r="XP174" s="2"/>
      <c r="XQ174" s="2"/>
      <c r="XR174" s="2"/>
      <c r="XS174" s="2"/>
      <c r="XT174" s="2"/>
      <c r="XU174" s="2"/>
      <c r="XV174" s="2"/>
      <c r="XW174" s="2"/>
      <c r="XX174" s="2"/>
      <c r="XY174" s="2"/>
      <c r="XZ174" s="2"/>
      <c r="YA174" s="2"/>
      <c r="YB174" s="2"/>
      <c r="YC174" s="2"/>
      <c r="YD174" s="2"/>
      <c r="YE174" s="2"/>
      <c r="YF174" s="2"/>
      <c r="YG174" s="2"/>
      <c r="YH174" s="2"/>
      <c r="YI174" s="2"/>
      <c r="YJ174" s="2"/>
      <c r="YK174" s="2"/>
      <c r="YL174" s="2"/>
      <c r="YM174" s="2"/>
      <c r="YN174" s="2"/>
      <c r="YO174" s="2"/>
      <c r="YP174" s="2"/>
      <c r="YQ174" s="2"/>
      <c r="YR174" s="2"/>
      <c r="YS174" s="2"/>
      <c r="YT174" s="2"/>
      <c r="YU174" s="2"/>
      <c r="YV174" s="2"/>
      <c r="YW174" s="2"/>
      <c r="YX174" s="2"/>
      <c r="YY174" s="2"/>
      <c r="YZ174" s="2"/>
      <c r="ZA174" s="2"/>
      <c r="ZB174" s="2"/>
      <c r="ZC174" s="2"/>
      <c r="ZD174" s="2"/>
      <c r="ZE174" s="2"/>
      <c r="ZF174" s="2"/>
      <c r="ZG174" s="2"/>
      <c r="ZH174" s="2"/>
      <c r="ZI174" s="2"/>
      <c r="ZJ174" s="2"/>
      <c r="ZK174" s="2"/>
      <c r="ZL174" s="2"/>
      <c r="ZM174" s="2"/>
      <c r="ZN174" s="2"/>
      <c r="ZO174" s="2"/>
      <c r="ZP174" s="2"/>
      <c r="ZQ174" s="2"/>
      <c r="ZR174" s="2"/>
      <c r="ZS174" s="2"/>
      <c r="ZT174" s="2"/>
      <c r="ZU174" s="2"/>
      <c r="ZV174" s="2"/>
      <c r="ZW174" s="2"/>
      <c r="ZX174" s="2"/>
      <c r="ZY174" s="2"/>
      <c r="ZZ174" s="2"/>
      <c r="AAA174" s="2"/>
      <c r="AAB174" s="2"/>
      <c r="AAC174" s="2"/>
      <c r="AAD174" s="2"/>
      <c r="AAE174" s="2"/>
      <c r="AAF174" s="2"/>
      <c r="AAG174" s="2"/>
      <c r="AAH174" s="2"/>
      <c r="AAI174" s="2"/>
      <c r="AAJ174" s="2"/>
      <c r="AAK174" s="2"/>
      <c r="AAL174" s="2"/>
      <c r="AAM174" s="2"/>
      <c r="AAN174" s="2"/>
      <c r="AAO174" s="2"/>
      <c r="AAP174" s="2"/>
      <c r="AAQ174" s="2"/>
      <c r="AAR174" s="2"/>
      <c r="AAS174" s="2"/>
      <c r="AAT174" s="2"/>
      <c r="AAU174" s="2"/>
      <c r="AAV174" s="2"/>
      <c r="AAW174" s="2"/>
      <c r="AAX174" s="2"/>
      <c r="AAY174" s="2"/>
      <c r="AAZ174" s="2"/>
      <c r="ABA174" s="2"/>
      <c r="ABB174" s="2"/>
      <c r="ABC174" s="2"/>
      <c r="ABD174" s="2"/>
      <c r="ABE174" s="2"/>
      <c r="ABF174" s="2"/>
      <c r="ABG174" s="2"/>
      <c r="ABH174" s="2"/>
      <c r="ABI174" s="2"/>
      <c r="ABJ174" s="2"/>
      <c r="ABK174" s="2"/>
      <c r="ABL174" s="2"/>
      <c r="ABM174" s="2"/>
      <c r="ABN174" s="2"/>
      <c r="ABO174" s="2"/>
      <c r="ABP174" s="2"/>
      <c r="ABQ174" s="2"/>
      <c r="ABR174" s="2"/>
      <c r="ABS174" s="2"/>
      <c r="ABT174" s="2"/>
      <c r="ABU174" s="2"/>
      <c r="ABV174" s="2"/>
      <c r="ABW174" s="2"/>
      <c r="ABX174" s="2"/>
      <c r="ABY174" s="2"/>
      <c r="ABZ174" s="2"/>
      <c r="ACA174" s="2"/>
      <c r="ACB174" s="2"/>
      <c r="ACC174" s="2"/>
      <c r="ACD174" s="2"/>
      <c r="ACE174" s="2"/>
      <c r="ACF174" s="2"/>
      <c r="ACG174" s="2"/>
      <c r="ACH174" s="2"/>
      <c r="ACI174" s="2"/>
      <c r="ACJ174" s="2"/>
      <c r="ACK174" s="2"/>
      <c r="ACL174" s="2"/>
      <c r="ACM174" s="2"/>
      <c r="ACN174" s="2"/>
      <c r="ACO174" s="2"/>
      <c r="ACP174" s="2"/>
      <c r="ACQ174" s="2"/>
      <c r="ACR174" s="2"/>
      <c r="ACS174" s="2"/>
      <c r="ACT174" s="2"/>
      <c r="ACU174" s="2"/>
      <c r="ACV174" s="2"/>
      <c r="ACW174" s="2"/>
      <c r="ACX174" s="2"/>
      <c r="ACY174" s="2"/>
      <c r="ACZ174" s="2"/>
      <c r="ADA174" s="2"/>
      <c r="ADB174" s="2"/>
      <c r="ADC174" s="2"/>
      <c r="ADD174" s="2"/>
      <c r="ADE174" s="2"/>
      <c r="ADF174" s="2"/>
      <c r="ADG174" s="2"/>
      <c r="ADH174" s="2"/>
      <c r="ADI174" s="2"/>
      <c r="ADJ174" s="2"/>
      <c r="ADK174" s="2"/>
      <c r="ADL174" s="2"/>
      <c r="ADM174" s="2"/>
      <c r="ADN174" s="2"/>
      <c r="ADO174" s="2"/>
      <c r="ADP174" s="2"/>
      <c r="ADQ174" s="2"/>
      <c r="ADR174" s="2"/>
      <c r="ADS174" s="2"/>
      <c r="ADT174" s="2"/>
      <c r="ADU174" s="2"/>
      <c r="ADV174" s="2"/>
      <c r="ADW174" s="2"/>
      <c r="ADX174" s="2"/>
      <c r="ADY174" s="2"/>
      <c r="ADZ174" s="2"/>
      <c r="AEA174" s="2"/>
      <c r="AEB174" s="2"/>
      <c r="AEC174" s="2"/>
      <c r="AED174" s="2"/>
      <c r="AEE174" s="2"/>
      <c r="AEF174" s="2"/>
      <c r="AEG174" s="2"/>
      <c r="AEH174" s="2"/>
      <c r="AEI174" s="2"/>
      <c r="AEJ174" s="2"/>
      <c r="AEK174" s="2"/>
      <c r="AEL174" s="2"/>
      <c r="AEM174" s="2"/>
      <c r="AEN174" s="2"/>
      <c r="AEO174" s="2"/>
      <c r="AEP174" s="2"/>
      <c r="AEQ174" s="2"/>
      <c r="AER174" s="2"/>
      <c r="AES174" s="2"/>
      <c r="AET174" s="2"/>
      <c r="AEU174" s="2"/>
      <c r="AEV174" s="2"/>
      <c r="AEW174" s="2"/>
      <c r="AEX174" s="2"/>
      <c r="AEY174" s="2"/>
      <c r="AEZ174" s="2"/>
      <c r="AFA174" s="2"/>
      <c r="AFB174" s="2"/>
      <c r="AFC174" s="2"/>
      <c r="AFD174" s="2"/>
      <c r="AFE174" s="2"/>
      <c r="AFF174" s="2"/>
      <c r="AFG174" s="2"/>
      <c r="AFH174" s="2"/>
      <c r="AFI174" s="2"/>
      <c r="AFJ174" s="2"/>
      <c r="AFK174" s="2"/>
      <c r="AFL174" s="2"/>
      <c r="AFM174" s="2"/>
      <c r="AFN174" s="2"/>
      <c r="AFO174" s="2"/>
      <c r="AFP174" s="2"/>
      <c r="AFQ174" s="2"/>
      <c r="AFR174" s="2"/>
      <c r="AFS174" s="2"/>
      <c r="AFT174" s="2"/>
      <c r="AFU174" s="2"/>
      <c r="AFV174" s="2"/>
      <c r="AFW174" s="2"/>
      <c r="AFX174" s="2"/>
      <c r="AFY174" s="2"/>
      <c r="AFZ174" s="2"/>
      <c r="AGA174" s="2"/>
      <c r="AGB174" s="2"/>
      <c r="AGC174" s="2"/>
      <c r="AGD174" s="2"/>
      <c r="AGE174" s="2"/>
      <c r="AGF174" s="2"/>
      <c r="AGG174" s="2"/>
      <c r="AGH174" s="2"/>
      <c r="AGI174" s="2"/>
      <c r="AGJ174" s="2"/>
      <c r="AGK174" s="2"/>
      <c r="AGL174" s="2"/>
      <c r="AGM174" s="2"/>
      <c r="AGN174" s="2"/>
      <c r="AGO174" s="2"/>
      <c r="AGP174" s="2"/>
      <c r="AGQ174" s="2"/>
      <c r="AGR174" s="2"/>
      <c r="AGS174" s="2"/>
      <c r="AGT174" s="2"/>
      <c r="AGU174" s="2"/>
      <c r="AGV174" s="2"/>
      <c r="AGW174" s="2"/>
      <c r="AGX174" s="2"/>
      <c r="AGY174" s="2"/>
      <c r="AGZ174" s="2"/>
      <c r="AHA174" s="2"/>
      <c r="AHB174" s="2"/>
      <c r="AHC174" s="2"/>
      <c r="AHD174" s="2"/>
      <c r="AHE174" s="2"/>
      <c r="AHF174" s="2"/>
      <c r="AHG174" s="2"/>
      <c r="AHH174" s="2"/>
      <c r="AHI174" s="2"/>
      <c r="AHJ174" s="2"/>
      <c r="AHK174" s="2"/>
      <c r="AHL174" s="2"/>
      <c r="AHM174" s="2"/>
      <c r="AHN174" s="2"/>
      <c r="AHO174" s="2"/>
      <c r="AHP174" s="2"/>
      <c r="AHQ174" s="2"/>
      <c r="AHR174" s="2"/>
      <c r="AHS174" s="2"/>
      <c r="AHT174" s="2"/>
      <c r="AHU174" s="2"/>
      <c r="AHV174" s="2"/>
      <c r="AHW174" s="2"/>
      <c r="AHX174" s="2"/>
      <c r="AHY174" s="2"/>
      <c r="AHZ174" s="2"/>
      <c r="AIA174" s="2"/>
      <c r="AIB174" s="2"/>
      <c r="AIC174" s="2"/>
      <c r="AID174" s="2"/>
      <c r="AIE174" s="2"/>
      <c r="AIF174" s="2"/>
      <c r="AIG174" s="2"/>
      <c r="AIH174" s="2"/>
      <c r="AII174" s="2"/>
      <c r="AIJ174" s="2"/>
      <c r="AIK174" s="2"/>
      <c r="AIL174" s="2"/>
      <c r="AIM174" s="2"/>
      <c r="AIN174" s="2"/>
      <c r="AIO174" s="2"/>
      <c r="AIP174" s="2"/>
      <c r="AIQ174" s="2"/>
      <c r="AIR174" s="2"/>
      <c r="AIS174" s="2"/>
      <c r="AIT174" s="2"/>
      <c r="AIU174" s="2"/>
      <c r="AIV174" s="2"/>
      <c r="AIW174" s="2"/>
      <c r="AIX174" s="2"/>
      <c r="AIY174" s="2"/>
      <c r="AIZ174" s="2"/>
      <c r="AJA174" s="2"/>
      <c r="AJB174" s="2"/>
      <c r="AJC174" s="2"/>
      <c r="AJD174" s="2"/>
      <c r="AJE174" s="2"/>
      <c r="AJF174" s="2"/>
      <c r="AJG174" s="2"/>
      <c r="AJH174" s="2"/>
      <c r="AJI174" s="2"/>
      <c r="AJJ174" s="2"/>
      <c r="AJK174" s="2"/>
      <c r="AJL174" s="2"/>
      <c r="AJM174" s="2"/>
      <c r="AJN174" s="2"/>
      <c r="AJO174" s="2"/>
      <c r="AJP174" s="2"/>
      <c r="AJQ174" s="2"/>
      <c r="AJR174" s="2"/>
      <c r="AJS174" s="2"/>
      <c r="AJT174" s="2"/>
      <c r="AJU174" s="2"/>
      <c r="AJV174" s="2"/>
      <c r="AJW174" s="2"/>
      <c r="AJX174" s="2"/>
      <c r="AJY174" s="2"/>
      <c r="AJZ174" s="2"/>
      <c r="AKA174" s="2"/>
      <c r="AKB174" s="2"/>
      <c r="AKC174" s="2"/>
      <c r="AKD174" s="2"/>
      <c r="AKE174" s="2"/>
      <c r="AKF174" s="2"/>
      <c r="AKG174" s="2"/>
      <c r="AKH174" s="2"/>
      <c r="AKI174" s="2"/>
      <c r="AKJ174" s="2"/>
      <c r="AKK174" s="2"/>
      <c r="AKL174" s="2"/>
      <c r="AKM174" s="2"/>
      <c r="AKN174" s="2"/>
      <c r="AKO174" s="2"/>
      <c r="AKP174" s="2"/>
      <c r="AKQ174" s="2"/>
      <c r="AKR174" s="2"/>
      <c r="AKS174" s="2"/>
      <c r="AKT174" s="2"/>
      <c r="AKU174" s="2"/>
      <c r="AKV174" s="2"/>
      <c r="AKW174" s="2"/>
      <c r="AKX174" s="2"/>
      <c r="AKY174" s="2"/>
      <c r="AKZ174" s="2"/>
      <c r="ALA174" s="2"/>
      <c r="ALB174" s="2"/>
      <c r="ALC174" s="2"/>
      <c r="ALD174" s="2"/>
      <c r="ALE174" s="2"/>
      <c r="ALF174" s="2"/>
      <c r="ALG174" s="2"/>
      <c r="ALH174" s="2"/>
      <c r="ALI174" s="2"/>
      <c r="ALJ174" s="2"/>
      <c r="ALK174" s="2"/>
      <c r="ALL174" s="2"/>
      <c r="ALM174" s="2"/>
      <c r="ALN174" s="2"/>
      <c r="ALO174" s="2"/>
      <c r="ALP174" s="2"/>
      <c r="ALQ174" s="2"/>
      <c r="ALR174" s="2"/>
      <c r="ALS174" s="2"/>
    </row>
    <row r="175" spans="1:1007" ht="12.75" customHeight="1">
      <c r="A175" s="75"/>
      <c r="B175" s="75"/>
      <c r="C175" s="75"/>
      <c r="D175" s="75"/>
      <c r="E175" s="76"/>
      <c r="F175" s="76"/>
      <c r="G175" s="75"/>
      <c r="H175" s="77"/>
      <c r="I175" s="77"/>
      <c r="J175" s="77"/>
      <c r="K175" s="64"/>
    </row>
    <row r="176" spans="1:1007" ht="12.75" customHeight="1">
      <c r="A176" s="75"/>
      <c r="B176" s="75"/>
      <c r="C176" s="75"/>
      <c r="D176" s="75"/>
      <c r="E176" s="76"/>
      <c r="F176" s="76"/>
      <c r="G176" s="75"/>
      <c r="H176" s="77"/>
      <c r="I176" s="77"/>
      <c r="J176" s="77"/>
      <c r="K176" s="64"/>
    </row>
    <row r="177" spans="1:11" ht="12.75" customHeight="1">
      <c r="A177" s="72"/>
      <c r="B177" s="72"/>
      <c r="C177" s="72"/>
      <c r="D177" s="72"/>
      <c r="E177" s="73"/>
      <c r="F177" s="74"/>
      <c r="G177" s="72"/>
      <c r="H177" s="72"/>
      <c r="I177" s="72"/>
      <c r="J177" s="11"/>
      <c r="K177" s="64"/>
    </row>
    <row r="178" spans="1:11" ht="12.75" customHeight="1">
      <c r="A178" s="83" t="s">
        <v>107</v>
      </c>
      <c r="B178" s="44">
        <v>1201</v>
      </c>
      <c r="C178" s="44" t="s">
        <v>61</v>
      </c>
      <c r="D178" s="44" t="s">
        <v>12</v>
      </c>
      <c r="E178" s="61">
        <v>44296</v>
      </c>
      <c r="F178" s="78" t="str">
        <f>""</f>
        <v/>
      </c>
      <c r="G178" s="44" t="s">
        <v>62</v>
      </c>
      <c r="H178" s="44" t="s">
        <v>63</v>
      </c>
      <c r="I178" s="44" t="s">
        <v>64</v>
      </c>
      <c r="J178" s="63"/>
    </row>
    <row r="179" spans="1:11" ht="12.75" customHeight="1">
      <c r="A179" s="83" t="s">
        <v>107</v>
      </c>
      <c r="B179" s="44">
        <v>1202</v>
      </c>
      <c r="C179" s="44" t="s">
        <v>61</v>
      </c>
      <c r="D179" s="44" t="s">
        <v>12</v>
      </c>
      <c r="E179" s="61">
        <v>44296</v>
      </c>
      <c r="F179" s="78" t="str">
        <f>""</f>
        <v/>
      </c>
      <c r="G179" s="44" t="s">
        <v>62</v>
      </c>
      <c r="H179" s="44" t="s">
        <v>65</v>
      </c>
      <c r="I179" s="44" t="s">
        <v>66</v>
      </c>
      <c r="J179" s="63"/>
    </row>
    <row r="180" spans="1:11" ht="12.75" customHeight="1">
      <c r="A180" s="83" t="s">
        <v>107</v>
      </c>
      <c r="B180" s="44">
        <v>1203</v>
      </c>
      <c r="C180" s="44" t="s">
        <v>61</v>
      </c>
      <c r="D180" s="44" t="s">
        <v>12</v>
      </c>
      <c r="E180" s="61">
        <v>44296</v>
      </c>
      <c r="F180" s="78" t="str">
        <f>""</f>
        <v/>
      </c>
      <c r="G180" s="44" t="s">
        <v>62</v>
      </c>
      <c r="H180" s="44" t="s">
        <v>67</v>
      </c>
      <c r="I180" s="44" t="s">
        <v>68</v>
      </c>
      <c r="J180" s="63"/>
    </row>
    <row r="181" spans="1:11" ht="12.75" customHeight="1">
      <c r="A181" s="83" t="s">
        <v>107</v>
      </c>
      <c r="B181" s="44">
        <v>1204</v>
      </c>
      <c r="C181" s="44" t="s">
        <v>61</v>
      </c>
      <c r="D181" s="44" t="s">
        <v>12</v>
      </c>
      <c r="E181" s="61">
        <v>44296</v>
      </c>
      <c r="F181" s="78" t="str">
        <f>""</f>
        <v/>
      </c>
      <c r="G181" s="44" t="s">
        <v>62</v>
      </c>
      <c r="H181" s="44" t="s">
        <v>69</v>
      </c>
      <c r="I181" s="44" t="s">
        <v>70</v>
      </c>
      <c r="J181" s="63"/>
    </row>
    <row r="182" spans="1:11" ht="12.75" customHeight="1">
      <c r="A182" s="25"/>
      <c r="B182" s="44"/>
      <c r="C182" s="44"/>
      <c r="D182" s="44"/>
      <c r="E182" s="61"/>
      <c r="F182" s="78" t="str">
        <f>""</f>
        <v/>
      </c>
      <c r="G182" s="44"/>
      <c r="H182" s="44"/>
      <c r="I182" s="44"/>
      <c r="J182" s="63"/>
    </row>
    <row r="183" spans="1:11" ht="12.75" customHeight="1">
      <c r="A183" s="83" t="s">
        <v>107</v>
      </c>
      <c r="B183" s="44">
        <v>1205</v>
      </c>
      <c r="C183" s="44" t="s">
        <v>71</v>
      </c>
      <c r="D183" s="93" t="str">
        <f t="shared" ref="D183:D186" si="3">TEXT(E183,"DDDD")</f>
        <v>neděle</v>
      </c>
      <c r="E183" s="94">
        <v>44297</v>
      </c>
      <c r="F183" s="78" t="str">
        <f>""</f>
        <v/>
      </c>
      <c r="G183" s="44" t="s">
        <v>62</v>
      </c>
      <c r="H183" s="44" t="s">
        <v>63</v>
      </c>
      <c r="I183" s="44" t="s">
        <v>64</v>
      </c>
      <c r="J183" s="63"/>
    </row>
    <row r="184" spans="1:11" ht="12.75" customHeight="1">
      <c r="A184" s="83" t="s">
        <v>107</v>
      </c>
      <c r="B184" s="44">
        <v>1206</v>
      </c>
      <c r="C184" s="44" t="s">
        <v>71</v>
      </c>
      <c r="D184" s="93" t="str">
        <f t="shared" si="3"/>
        <v>neděle</v>
      </c>
      <c r="E184" s="94">
        <v>44297</v>
      </c>
      <c r="F184" s="78" t="str">
        <f>""</f>
        <v/>
      </c>
      <c r="G184" s="44" t="s">
        <v>62</v>
      </c>
      <c r="H184" s="44" t="s">
        <v>65</v>
      </c>
      <c r="I184" s="44" t="s">
        <v>66</v>
      </c>
      <c r="J184" s="63"/>
    </row>
    <row r="185" spans="1:11" ht="12.75" customHeight="1">
      <c r="A185" s="83" t="s">
        <v>107</v>
      </c>
      <c r="B185" s="44">
        <v>1207</v>
      </c>
      <c r="C185" s="44" t="s">
        <v>71</v>
      </c>
      <c r="D185" s="93" t="str">
        <f t="shared" si="3"/>
        <v>neděle</v>
      </c>
      <c r="E185" s="94">
        <v>44297</v>
      </c>
      <c r="F185" s="78" t="str">
        <f>""</f>
        <v/>
      </c>
      <c r="G185" s="44" t="s">
        <v>62</v>
      </c>
      <c r="H185" s="44" t="s">
        <v>67</v>
      </c>
      <c r="I185" s="44" t="s">
        <v>68</v>
      </c>
      <c r="J185" s="63"/>
    </row>
    <row r="186" spans="1:11" ht="12.75" customHeight="1">
      <c r="A186" s="83" t="s">
        <v>107</v>
      </c>
      <c r="B186" s="44">
        <v>1208</v>
      </c>
      <c r="C186" s="44" t="s">
        <v>71</v>
      </c>
      <c r="D186" s="93" t="str">
        <f t="shared" si="3"/>
        <v>neděle</v>
      </c>
      <c r="E186" s="94">
        <v>44297</v>
      </c>
      <c r="F186" s="78" t="str">
        <f>""</f>
        <v/>
      </c>
      <c r="G186" s="44" t="s">
        <v>62</v>
      </c>
      <c r="H186" s="44" t="s">
        <v>69</v>
      </c>
      <c r="I186" s="44" t="s">
        <v>70</v>
      </c>
      <c r="J186" s="63"/>
    </row>
    <row r="187" spans="1:11" ht="12.75" customHeight="1">
      <c r="A187" s="25"/>
      <c r="B187" s="44"/>
      <c r="C187" s="44"/>
      <c r="D187" s="44"/>
      <c r="E187" s="61"/>
      <c r="F187" s="78" t="str">
        <f>""</f>
        <v/>
      </c>
      <c r="G187" s="44"/>
      <c r="H187" s="44"/>
      <c r="I187" s="44"/>
      <c r="J187" s="63"/>
    </row>
    <row r="188" spans="1:11" ht="12.75" customHeight="1">
      <c r="A188" s="83" t="s">
        <v>107</v>
      </c>
      <c r="B188" s="44">
        <v>1209</v>
      </c>
      <c r="C188" s="44" t="s">
        <v>72</v>
      </c>
      <c r="D188" s="44" t="s">
        <v>12</v>
      </c>
      <c r="E188" s="61">
        <v>44303</v>
      </c>
      <c r="F188" s="78" t="str">
        <f>""</f>
        <v/>
      </c>
      <c r="G188" s="44" t="s">
        <v>62</v>
      </c>
      <c r="H188" s="44" t="s">
        <v>64</v>
      </c>
      <c r="I188" s="44" t="s">
        <v>63</v>
      </c>
      <c r="J188" s="63"/>
    </row>
    <row r="189" spans="1:11" ht="12.75" customHeight="1">
      <c r="A189" s="83" t="s">
        <v>107</v>
      </c>
      <c r="B189" s="44">
        <v>1210</v>
      </c>
      <c r="C189" s="44" t="s">
        <v>72</v>
      </c>
      <c r="D189" s="44" t="s">
        <v>12</v>
      </c>
      <c r="E189" s="61">
        <v>44303</v>
      </c>
      <c r="F189" s="78" t="str">
        <f>""</f>
        <v/>
      </c>
      <c r="G189" s="44" t="s">
        <v>62</v>
      </c>
      <c r="H189" s="44" t="s">
        <v>66</v>
      </c>
      <c r="I189" s="44" t="s">
        <v>65</v>
      </c>
      <c r="J189" s="63"/>
    </row>
    <row r="190" spans="1:11" ht="12.75" customHeight="1">
      <c r="A190" s="83" t="s">
        <v>107</v>
      </c>
      <c r="B190" s="44">
        <v>1211</v>
      </c>
      <c r="C190" s="44" t="s">
        <v>72</v>
      </c>
      <c r="D190" s="44" t="s">
        <v>12</v>
      </c>
      <c r="E190" s="61">
        <v>44303</v>
      </c>
      <c r="F190" s="78" t="str">
        <f>""</f>
        <v/>
      </c>
      <c r="G190" s="44" t="s">
        <v>62</v>
      </c>
      <c r="H190" s="44" t="s">
        <v>68</v>
      </c>
      <c r="I190" s="44" t="s">
        <v>67</v>
      </c>
      <c r="J190" s="63"/>
    </row>
    <row r="191" spans="1:11" ht="12.75" customHeight="1">
      <c r="A191" s="83" t="s">
        <v>107</v>
      </c>
      <c r="B191" s="44">
        <v>1212</v>
      </c>
      <c r="C191" s="44" t="s">
        <v>72</v>
      </c>
      <c r="D191" s="44" t="s">
        <v>12</v>
      </c>
      <c r="E191" s="61">
        <v>44303</v>
      </c>
      <c r="F191" s="78" t="str">
        <f>""</f>
        <v/>
      </c>
      <c r="G191" s="44" t="s">
        <v>62</v>
      </c>
      <c r="H191" s="44" t="s">
        <v>70</v>
      </c>
      <c r="I191" s="44" t="s">
        <v>69</v>
      </c>
      <c r="J191" s="63"/>
    </row>
    <row r="192" spans="1:11" ht="12.75" customHeight="1">
      <c r="A192" s="25"/>
      <c r="B192" s="44"/>
      <c r="C192" s="44"/>
      <c r="D192" s="44"/>
      <c r="E192" s="61"/>
      <c r="F192" s="78" t="str">
        <f>""</f>
        <v/>
      </c>
      <c r="G192" s="44"/>
      <c r="H192" s="44"/>
      <c r="I192" s="44"/>
      <c r="J192" s="63"/>
    </row>
    <row r="193" spans="1:11" ht="12.75" customHeight="1">
      <c r="A193" s="83" t="s">
        <v>107</v>
      </c>
      <c r="B193" s="44">
        <v>1213</v>
      </c>
      <c r="C193" s="44" t="s">
        <v>73</v>
      </c>
      <c r="D193" s="93" t="str">
        <f t="shared" ref="D193:D196" si="4">TEXT(E193,"DDDD")</f>
        <v>neděle</v>
      </c>
      <c r="E193" s="94">
        <v>44304</v>
      </c>
      <c r="F193" s="78" t="str">
        <f>""</f>
        <v/>
      </c>
      <c r="G193" s="44" t="s">
        <v>62</v>
      </c>
      <c r="H193" s="44" t="s">
        <v>64</v>
      </c>
      <c r="I193" s="44" t="s">
        <v>63</v>
      </c>
      <c r="J193" s="63"/>
    </row>
    <row r="194" spans="1:11" ht="12.75" customHeight="1">
      <c r="A194" s="83" t="s">
        <v>107</v>
      </c>
      <c r="B194" s="44">
        <v>1214</v>
      </c>
      <c r="C194" s="44" t="s">
        <v>73</v>
      </c>
      <c r="D194" s="93" t="str">
        <f t="shared" si="4"/>
        <v>neděle</v>
      </c>
      <c r="E194" s="94">
        <v>44304</v>
      </c>
      <c r="F194" s="78" t="str">
        <f>""</f>
        <v/>
      </c>
      <c r="G194" s="44" t="s">
        <v>62</v>
      </c>
      <c r="H194" s="44" t="s">
        <v>66</v>
      </c>
      <c r="I194" s="44" t="s">
        <v>65</v>
      </c>
      <c r="J194" s="63"/>
    </row>
    <row r="195" spans="1:11" ht="12.75" customHeight="1">
      <c r="A195" s="83" t="s">
        <v>107</v>
      </c>
      <c r="B195" s="44">
        <v>1215</v>
      </c>
      <c r="C195" s="44" t="s">
        <v>73</v>
      </c>
      <c r="D195" s="93" t="str">
        <f t="shared" si="4"/>
        <v>neděle</v>
      </c>
      <c r="E195" s="94">
        <v>44304</v>
      </c>
      <c r="F195" s="78" t="str">
        <f>""</f>
        <v/>
      </c>
      <c r="G195" s="44" t="s">
        <v>62</v>
      </c>
      <c r="H195" s="44" t="s">
        <v>68</v>
      </c>
      <c r="I195" s="44" t="s">
        <v>67</v>
      </c>
      <c r="J195" s="63"/>
    </row>
    <row r="196" spans="1:11" ht="12.75" customHeight="1">
      <c r="A196" s="83" t="s">
        <v>107</v>
      </c>
      <c r="B196" s="44">
        <v>1216</v>
      </c>
      <c r="C196" s="44" t="s">
        <v>73</v>
      </c>
      <c r="D196" s="93" t="str">
        <f t="shared" si="4"/>
        <v>neděle</v>
      </c>
      <c r="E196" s="94">
        <v>44304</v>
      </c>
      <c r="F196" s="78" t="str">
        <f>""</f>
        <v/>
      </c>
      <c r="G196" s="44" t="s">
        <v>62</v>
      </c>
      <c r="H196" s="44" t="s">
        <v>70</v>
      </c>
      <c r="I196" s="44" t="s">
        <v>69</v>
      </c>
      <c r="J196" s="63"/>
    </row>
    <row r="197" spans="1:11" ht="12.75" customHeight="1">
      <c r="A197" s="25"/>
      <c r="B197" s="44"/>
      <c r="C197" s="44"/>
      <c r="D197" s="44"/>
      <c r="E197" s="61"/>
      <c r="F197" s="78" t="str">
        <f>""</f>
        <v/>
      </c>
      <c r="G197" s="44"/>
      <c r="H197" s="44"/>
      <c r="I197" s="44"/>
      <c r="J197" s="63"/>
    </row>
    <row r="198" spans="1:11" ht="12.75" customHeight="1">
      <c r="A198" s="83" t="s">
        <v>107</v>
      </c>
      <c r="B198" s="44">
        <v>1217</v>
      </c>
      <c r="C198" s="44" t="s">
        <v>74</v>
      </c>
      <c r="D198" s="44" t="s">
        <v>12</v>
      </c>
      <c r="E198" s="61">
        <v>44310</v>
      </c>
      <c r="F198" s="78" t="str">
        <f>""</f>
        <v/>
      </c>
      <c r="G198" s="44" t="s">
        <v>62</v>
      </c>
      <c r="H198" s="44" t="s">
        <v>63</v>
      </c>
      <c r="I198" s="44" t="s">
        <v>64</v>
      </c>
      <c r="J198" s="63"/>
    </row>
    <row r="199" spans="1:11" ht="12.75" customHeight="1">
      <c r="A199" s="83" t="s">
        <v>107</v>
      </c>
      <c r="B199" s="44">
        <v>1218</v>
      </c>
      <c r="C199" s="44" t="s">
        <v>74</v>
      </c>
      <c r="D199" s="44" t="s">
        <v>12</v>
      </c>
      <c r="E199" s="61">
        <v>44310</v>
      </c>
      <c r="F199" s="78" t="str">
        <f>""</f>
        <v/>
      </c>
      <c r="G199" s="44" t="s">
        <v>62</v>
      </c>
      <c r="H199" s="44" t="s">
        <v>65</v>
      </c>
      <c r="I199" s="44" t="s">
        <v>66</v>
      </c>
      <c r="J199" s="63"/>
    </row>
    <row r="200" spans="1:11" ht="12.75" customHeight="1">
      <c r="A200" s="83" t="s">
        <v>107</v>
      </c>
      <c r="B200" s="44">
        <v>1219</v>
      </c>
      <c r="C200" s="44" t="s">
        <v>74</v>
      </c>
      <c r="D200" s="44" t="s">
        <v>12</v>
      </c>
      <c r="E200" s="61">
        <v>44310</v>
      </c>
      <c r="F200" s="78" t="str">
        <f>""</f>
        <v/>
      </c>
      <c r="G200" s="44" t="s">
        <v>62</v>
      </c>
      <c r="H200" s="44" t="s">
        <v>67</v>
      </c>
      <c r="I200" s="44" t="s">
        <v>68</v>
      </c>
      <c r="J200" s="63"/>
    </row>
    <row r="201" spans="1:11" ht="12.75" customHeight="1">
      <c r="A201" s="83" t="s">
        <v>107</v>
      </c>
      <c r="B201" s="44">
        <v>1220</v>
      </c>
      <c r="C201" s="44" t="s">
        <v>74</v>
      </c>
      <c r="D201" s="44" t="s">
        <v>12</v>
      </c>
      <c r="E201" s="61">
        <v>44310</v>
      </c>
      <c r="F201" s="78" t="str">
        <f>""</f>
        <v/>
      </c>
      <c r="G201" s="44" t="s">
        <v>62</v>
      </c>
      <c r="H201" s="44" t="s">
        <v>69</v>
      </c>
      <c r="I201" s="44" t="s">
        <v>70</v>
      </c>
      <c r="J201" s="63"/>
    </row>
    <row r="202" spans="1:11" ht="12.75" customHeight="1">
      <c r="A202" s="25"/>
      <c r="B202" s="44"/>
      <c r="C202" s="44"/>
      <c r="D202" s="44"/>
      <c r="E202" s="61"/>
      <c r="F202" s="78" t="str">
        <f>""</f>
        <v/>
      </c>
      <c r="G202" s="44"/>
      <c r="H202" s="44"/>
      <c r="I202" s="44"/>
      <c r="J202" s="63"/>
    </row>
    <row r="203" spans="1:11" ht="12.75" customHeight="1">
      <c r="A203" s="25"/>
      <c r="B203" s="44"/>
      <c r="C203" s="44"/>
      <c r="D203" s="44"/>
      <c r="E203" s="61"/>
      <c r="F203" s="78"/>
      <c r="G203" s="44"/>
      <c r="H203" s="44"/>
      <c r="I203" s="44"/>
      <c r="J203" s="63"/>
    </row>
    <row r="204" spans="1:11" s="79" customFormat="1" ht="12.75" customHeight="1">
      <c r="A204" s="83" t="s">
        <v>107</v>
      </c>
      <c r="B204" s="25">
        <v>1221</v>
      </c>
      <c r="C204" s="25" t="s">
        <v>75</v>
      </c>
      <c r="D204" s="44" t="s">
        <v>12</v>
      </c>
      <c r="E204" s="61">
        <v>44317</v>
      </c>
      <c r="F204" s="78" t="str">
        <f>""</f>
        <v/>
      </c>
      <c r="G204" s="44" t="s">
        <v>62</v>
      </c>
      <c r="H204" s="44" t="s">
        <v>76</v>
      </c>
      <c r="I204" s="44" t="s">
        <v>77</v>
      </c>
      <c r="J204" s="63"/>
      <c r="K204" s="54"/>
    </row>
    <row r="205" spans="1:11" s="79" customFormat="1" ht="12.75" customHeight="1">
      <c r="A205" s="83" t="s">
        <v>107</v>
      </c>
      <c r="B205" s="25">
        <v>1222</v>
      </c>
      <c r="C205" s="25" t="s">
        <v>75</v>
      </c>
      <c r="D205" s="44" t="s">
        <v>12</v>
      </c>
      <c r="E205" s="61">
        <v>44317</v>
      </c>
      <c r="F205" s="78" t="str">
        <f>""</f>
        <v/>
      </c>
      <c r="G205" s="44" t="s">
        <v>62</v>
      </c>
      <c r="H205" s="44" t="s">
        <v>76</v>
      </c>
      <c r="I205" s="44" t="s">
        <v>77</v>
      </c>
      <c r="J205" s="63"/>
      <c r="K205" s="54"/>
    </row>
    <row r="206" spans="1:11" s="79" customFormat="1" ht="12.75" customHeight="1">
      <c r="A206" s="25"/>
      <c r="B206" s="25"/>
      <c r="C206" s="25" t="s">
        <v>91</v>
      </c>
      <c r="D206" s="44"/>
      <c r="E206" s="61"/>
      <c r="F206" s="78" t="str">
        <f>""</f>
        <v/>
      </c>
      <c r="G206" s="25" t="s">
        <v>91</v>
      </c>
      <c r="H206" s="25" t="s">
        <v>91</v>
      </c>
      <c r="I206" s="25" t="s">
        <v>91</v>
      </c>
      <c r="J206" s="63"/>
      <c r="K206" s="54"/>
    </row>
    <row r="207" spans="1:11" s="79" customFormat="1" ht="12.75" customHeight="1">
      <c r="A207" s="83" t="s">
        <v>107</v>
      </c>
      <c r="B207" s="25">
        <v>1223</v>
      </c>
      <c r="C207" s="25" t="s">
        <v>78</v>
      </c>
      <c r="D207" s="93" t="str">
        <f t="shared" ref="D207:D208" si="5">TEXT(E207,"DDDD")</f>
        <v>neděle</v>
      </c>
      <c r="E207" s="94">
        <v>44318</v>
      </c>
      <c r="F207" s="78" t="str">
        <f>""</f>
        <v/>
      </c>
      <c r="G207" s="44" t="s">
        <v>62</v>
      </c>
      <c r="H207" s="44" t="s">
        <v>76</v>
      </c>
      <c r="I207" s="44" t="s">
        <v>77</v>
      </c>
      <c r="J207" s="63"/>
      <c r="K207" s="54"/>
    </row>
    <row r="208" spans="1:11" s="79" customFormat="1" ht="12.75" customHeight="1">
      <c r="A208" s="83" t="s">
        <v>107</v>
      </c>
      <c r="B208" s="25">
        <v>1224</v>
      </c>
      <c r="C208" s="25" t="s">
        <v>78</v>
      </c>
      <c r="D208" s="93" t="str">
        <f t="shared" si="5"/>
        <v>neděle</v>
      </c>
      <c r="E208" s="94">
        <v>44318</v>
      </c>
      <c r="F208" s="78" t="str">
        <f>""</f>
        <v/>
      </c>
      <c r="G208" s="44" t="s">
        <v>62</v>
      </c>
      <c r="H208" s="44" t="s">
        <v>76</v>
      </c>
      <c r="I208" s="44" t="s">
        <v>77</v>
      </c>
      <c r="J208" s="63"/>
      <c r="K208" s="54"/>
    </row>
    <row r="209" spans="1:11" s="79" customFormat="1" ht="12.75" customHeight="1">
      <c r="A209" s="25"/>
      <c r="B209" s="25"/>
      <c r="C209" s="25" t="s">
        <v>91</v>
      </c>
      <c r="F209" s="78" t="str">
        <f>""</f>
        <v/>
      </c>
      <c r="G209" s="25" t="s">
        <v>91</v>
      </c>
      <c r="H209" s="25" t="s">
        <v>91</v>
      </c>
      <c r="I209" s="25" t="s">
        <v>91</v>
      </c>
      <c r="J209" s="63" t="str">
        <f>""</f>
        <v/>
      </c>
      <c r="K209" s="54"/>
    </row>
    <row r="210" spans="1:11" s="79" customFormat="1" ht="12.75" customHeight="1">
      <c r="A210" s="83" t="s">
        <v>107</v>
      </c>
      <c r="B210" s="25">
        <v>1225</v>
      </c>
      <c r="C210" s="25" t="s">
        <v>79</v>
      </c>
      <c r="D210" s="44" t="s">
        <v>12</v>
      </c>
      <c r="E210" s="61">
        <v>44324</v>
      </c>
      <c r="F210" s="78" t="str">
        <f>""</f>
        <v/>
      </c>
      <c r="G210" s="44" t="s">
        <v>62</v>
      </c>
      <c r="H210" s="44" t="s">
        <v>77</v>
      </c>
      <c r="I210" s="44" t="s">
        <v>76</v>
      </c>
      <c r="J210" s="63" t="str">
        <f>""</f>
        <v/>
      </c>
      <c r="K210" s="54"/>
    </row>
    <row r="211" spans="1:11" s="79" customFormat="1" ht="12.75" customHeight="1">
      <c r="A211" s="83" t="s">
        <v>107</v>
      </c>
      <c r="B211" s="25">
        <v>1226</v>
      </c>
      <c r="C211" s="25" t="s">
        <v>79</v>
      </c>
      <c r="D211" s="44" t="s">
        <v>12</v>
      </c>
      <c r="E211" s="61">
        <v>44324</v>
      </c>
      <c r="F211" s="78" t="str">
        <f>""</f>
        <v/>
      </c>
      <c r="G211" s="44" t="s">
        <v>62</v>
      </c>
      <c r="H211" s="44" t="s">
        <v>77</v>
      </c>
      <c r="I211" s="44" t="s">
        <v>76</v>
      </c>
      <c r="J211" s="63" t="str">
        <f>""</f>
        <v/>
      </c>
      <c r="K211" s="54"/>
    </row>
    <row r="212" spans="1:11" s="79" customFormat="1" ht="12.75" customHeight="1">
      <c r="A212" s="25"/>
      <c r="B212" s="25"/>
      <c r="C212" s="25" t="s">
        <v>91</v>
      </c>
      <c r="D212" s="44"/>
      <c r="E212" s="61"/>
      <c r="F212" s="78" t="str">
        <f>""</f>
        <v/>
      </c>
      <c r="G212" s="25" t="s">
        <v>91</v>
      </c>
      <c r="H212" s="25" t="s">
        <v>91</v>
      </c>
      <c r="I212" s="25" t="s">
        <v>91</v>
      </c>
      <c r="J212" s="63" t="str">
        <f>""</f>
        <v/>
      </c>
      <c r="K212" s="54"/>
    </row>
    <row r="213" spans="1:11" s="79" customFormat="1" ht="12.75" customHeight="1">
      <c r="A213" s="83" t="s">
        <v>107</v>
      </c>
      <c r="B213" s="25">
        <v>1227</v>
      </c>
      <c r="C213" s="25" t="s">
        <v>80</v>
      </c>
      <c r="D213" s="93" t="str">
        <f t="shared" ref="D213:D214" si="6">TEXT(E213,"DDDD")</f>
        <v>neděle</v>
      </c>
      <c r="E213" s="94">
        <v>44325</v>
      </c>
      <c r="F213" s="78" t="str">
        <f>""</f>
        <v/>
      </c>
      <c r="G213" s="44" t="s">
        <v>62</v>
      </c>
      <c r="H213" s="44" t="s">
        <v>77</v>
      </c>
      <c r="I213" s="44" t="s">
        <v>76</v>
      </c>
      <c r="J213" s="63" t="str">
        <f>""</f>
        <v/>
      </c>
      <c r="K213" s="54"/>
    </row>
    <row r="214" spans="1:11" s="79" customFormat="1" ht="12.75" customHeight="1">
      <c r="A214" s="83" t="s">
        <v>107</v>
      </c>
      <c r="B214" s="25">
        <v>1228</v>
      </c>
      <c r="C214" s="25" t="s">
        <v>80</v>
      </c>
      <c r="D214" s="93" t="str">
        <f t="shared" si="6"/>
        <v>neděle</v>
      </c>
      <c r="E214" s="94">
        <v>44325</v>
      </c>
      <c r="F214" s="78" t="str">
        <f>""</f>
        <v/>
      </c>
      <c r="G214" s="44" t="s">
        <v>62</v>
      </c>
      <c r="H214" s="44" t="s">
        <v>77</v>
      </c>
      <c r="I214" s="44" t="s">
        <v>76</v>
      </c>
      <c r="J214" s="63" t="str">
        <f>""</f>
        <v/>
      </c>
      <c r="K214" s="54"/>
    </row>
    <row r="215" spans="1:11" s="79" customFormat="1" ht="12.75" customHeight="1">
      <c r="A215" s="25"/>
      <c r="B215" s="25" t="s">
        <v>91</v>
      </c>
      <c r="C215" s="25" t="s">
        <v>91</v>
      </c>
      <c r="D215" s="44"/>
      <c r="E215" s="61"/>
      <c r="F215" s="78" t="str">
        <f>""</f>
        <v/>
      </c>
      <c r="G215" s="25" t="s">
        <v>91</v>
      </c>
      <c r="H215" s="25" t="s">
        <v>91</v>
      </c>
      <c r="I215" s="25" t="s">
        <v>91</v>
      </c>
      <c r="J215" s="63" t="str">
        <f>""</f>
        <v/>
      </c>
      <c r="K215" s="54"/>
    </row>
    <row r="216" spans="1:11" s="79" customFormat="1" ht="12.75" customHeight="1">
      <c r="A216" s="83" t="s">
        <v>107</v>
      </c>
      <c r="B216" s="25">
        <v>1229</v>
      </c>
      <c r="C216" s="25" t="s">
        <v>81</v>
      </c>
      <c r="D216" s="44" t="s">
        <v>12</v>
      </c>
      <c r="E216" s="61">
        <v>44331</v>
      </c>
      <c r="F216" s="78" t="str">
        <f>""</f>
        <v/>
      </c>
      <c r="G216" s="44" t="s">
        <v>62</v>
      </c>
      <c r="H216" s="44" t="s">
        <v>76</v>
      </c>
      <c r="I216" s="44" t="s">
        <v>77</v>
      </c>
      <c r="J216" s="63" t="str">
        <f>""</f>
        <v/>
      </c>
      <c r="K216" s="54"/>
    </row>
    <row r="217" spans="1:11" s="79" customFormat="1" ht="12.75" customHeight="1">
      <c r="A217" s="83" t="s">
        <v>107</v>
      </c>
      <c r="B217" s="25">
        <v>1230</v>
      </c>
      <c r="C217" s="25" t="s">
        <v>81</v>
      </c>
      <c r="D217" s="44" t="s">
        <v>12</v>
      </c>
      <c r="E217" s="61">
        <v>44331</v>
      </c>
      <c r="F217" s="78" t="str">
        <f>""</f>
        <v/>
      </c>
      <c r="G217" s="44" t="s">
        <v>62</v>
      </c>
      <c r="H217" s="44" t="s">
        <v>76</v>
      </c>
      <c r="I217" s="44" t="s">
        <v>77</v>
      </c>
      <c r="J217" s="63" t="str">
        <f>""</f>
        <v/>
      </c>
      <c r="K217" s="54"/>
    </row>
    <row r="218" spans="1:11" s="79" customFormat="1" ht="12.75" customHeight="1">
      <c r="A218" s="25"/>
      <c r="B218" s="25" t="s">
        <v>91</v>
      </c>
      <c r="C218" s="25" t="s">
        <v>91</v>
      </c>
      <c r="D218" s="44"/>
      <c r="E218" s="61"/>
      <c r="F218" s="78" t="str">
        <f>""</f>
        <v/>
      </c>
      <c r="G218" s="25" t="s">
        <v>91</v>
      </c>
      <c r="H218" s="25" t="s">
        <v>91</v>
      </c>
      <c r="I218" s="25" t="s">
        <v>91</v>
      </c>
      <c r="J218" s="63" t="str">
        <f>""</f>
        <v/>
      </c>
      <c r="K218" s="54"/>
    </row>
    <row r="219" spans="1:11" s="79" customFormat="1" ht="12.75" customHeight="1">
      <c r="A219" s="25"/>
      <c r="B219" s="25"/>
      <c r="C219" s="25"/>
      <c r="D219" s="44"/>
      <c r="E219" s="61"/>
      <c r="F219" s="78"/>
      <c r="G219" s="25"/>
      <c r="H219" s="25"/>
      <c r="I219" s="25"/>
      <c r="J219" s="63"/>
      <c r="K219" s="54"/>
    </row>
    <row r="220" spans="1:11" s="79" customFormat="1" ht="12.75" customHeight="1">
      <c r="A220" s="83" t="s">
        <v>107</v>
      </c>
      <c r="B220" s="25">
        <v>1231</v>
      </c>
      <c r="C220" s="25" t="s">
        <v>82</v>
      </c>
      <c r="D220" s="44" t="s">
        <v>12</v>
      </c>
      <c r="E220" s="61">
        <v>44338</v>
      </c>
      <c r="F220" s="78" t="str">
        <f>""</f>
        <v/>
      </c>
      <c r="G220" s="44" t="s">
        <v>62</v>
      </c>
      <c r="H220" s="44" t="s">
        <v>83</v>
      </c>
      <c r="I220" s="44" t="s">
        <v>84</v>
      </c>
      <c r="J220" s="63" t="str">
        <f>""</f>
        <v/>
      </c>
      <c r="K220" s="54"/>
    </row>
    <row r="221" spans="1:11" s="79" customFormat="1" ht="12.75" customHeight="1">
      <c r="A221" s="25"/>
      <c r="B221" s="25"/>
      <c r="C221" s="25"/>
      <c r="D221" s="44"/>
      <c r="E221" s="61"/>
      <c r="F221" s="78" t="str">
        <f>""</f>
        <v/>
      </c>
      <c r="G221" s="25"/>
      <c r="H221" s="25"/>
      <c r="I221" s="25"/>
      <c r="J221" s="63" t="str">
        <f>""</f>
        <v/>
      </c>
      <c r="K221" s="54"/>
    </row>
    <row r="222" spans="1:11" s="79" customFormat="1" ht="12.75" customHeight="1">
      <c r="A222" s="83" t="s">
        <v>107</v>
      </c>
      <c r="B222" s="25">
        <v>1232</v>
      </c>
      <c r="C222" s="25" t="s">
        <v>85</v>
      </c>
      <c r="D222" s="93" t="str">
        <f t="shared" ref="D222" si="7">TEXT(E222,"DDDD")</f>
        <v>neděle</v>
      </c>
      <c r="E222" s="94">
        <v>44339</v>
      </c>
      <c r="F222" s="78" t="str">
        <f>""</f>
        <v/>
      </c>
      <c r="G222" s="44" t="s">
        <v>62</v>
      </c>
      <c r="H222" s="44" t="s">
        <v>83</v>
      </c>
      <c r="I222" s="44" t="s">
        <v>84</v>
      </c>
      <c r="J222" s="63" t="str">
        <f>""</f>
        <v/>
      </c>
      <c r="K222" s="54"/>
    </row>
    <row r="223" spans="1:11" s="79" customFormat="1" ht="12.75" customHeight="1">
      <c r="A223" s="25"/>
      <c r="B223" s="25"/>
      <c r="C223" s="25"/>
      <c r="D223" s="44"/>
      <c r="E223" s="61"/>
      <c r="F223" s="78" t="str">
        <f>""</f>
        <v/>
      </c>
      <c r="G223" s="25"/>
      <c r="H223" s="25"/>
      <c r="I223" s="25"/>
      <c r="J223" s="63" t="str">
        <f>""</f>
        <v/>
      </c>
      <c r="K223" s="54"/>
    </row>
    <row r="224" spans="1:11" s="79" customFormat="1" ht="12.75" customHeight="1">
      <c r="A224" s="83" t="s">
        <v>107</v>
      </c>
      <c r="B224" s="25">
        <v>1233</v>
      </c>
      <c r="C224" s="25" t="s">
        <v>86</v>
      </c>
      <c r="D224" s="44" t="s">
        <v>12</v>
      </c>
      <c r="E224" s="61">
        <v>44345</v>
      </c>
      <c r="F224" s="78" t="str">
        <f>""</f>
        <v/>
      </c>
      <c r="G224" s="44" t="s">
        <v>62</v>
      </c>
      <c r="H224" s="44" t="s">
        <v>84</v>
      </c>
      <c r="I224" s="44" t="s">
        <v>83</v>
      </c>
      <c r="J224" s="63" t="str">
        <f>""</f>
        <v/>
      </c>
      <c r="K224" s="54"/>
    </row>
    <row r="225" spans="1:11" s="79" customFormat="1" ht="12.75" customHeight="1">
      <c r="A225" s="25"/>
      <c r="B225" s="25"/>
      <c r="C225" s="25"/>
      <c r="D225" s="44"/>
      <c r="E225" s="61"/>
      <c r="F225" s="78" t="str">
        <f>""</f>
        <v/>
      </c>
      <c r="G225" s="25"/>
      <c r="H225" s="25"/>
      <c r="I225" s="25"/>
      <c r="J225" s="63" t="str">
        <f>""</f>
        <v/>
      </c>
      <c r="K225" s="54"/>
    </row>
    <row r="226" spans="1:11" s="79" customFormat="1" ht="12.75" customHeight="1">
      <c r="A226" s="83" t="s">
        <v>107</v>
      </c>
      <c r="B226" s="25">
        <v>1234</v>
      </c>
      <c r="C226" s="25" t="s">
        <v>87</v>
      </c>
      <c r="D226" s="93" t="str">
        <f t="shared" ref="D226" si="8">TEXT(E226,"DDDD")</f>
        <v>neděle</v>
      </c>
      <c r="E226" s="94">
        <v>44346</v>
      </c>
      <c r="F226" s="78" t="str">
        <f>""</f>
        <v/>
      </c>
      <c r="G226" s="44" t="s">
        <v>62</v>
      </c>
      <c r="H226" s="44" t="s">
        <v>84</v>
      </c>
      <c r="I226" s="44" t="s">
        <v>83</v>
      </c>
      <c r="J226" s="63" t="str">
        <f>""</f>
        <v/>
      </c>
      <c r="K226" s="54"/>
    </row>
    <row r="227" spans="1:11" s="79" customFormat="1" ht="12.75" customHeight="1">
      <c r="A227" s="25"/>
      <c r="B227" s="25"/>
      <c r="C227" s="25"/>
      <c r="D227" s="44"/>
      <c r="E227" s="61"/>
      <c r="F227" s="78" t="str">
        <f>""</f>
        <v/>
      </c>
      <c r="G227" s="25"/>
      <c r="H227" s="25"/>
      <c r="I227" s="25"/>
      <c r="J227" s="63" t="str">
        <f>""</f>
        <v/>
      </c>
      <c r="K227" s="54"/>
    </row>
    <row r="228" spans="1:11" s="79" customFormat="1" ht="12.75" customHeight="1">
      <c r="A228" s="83" t="s">
        <v>107</v>
      </c>
      <c r="B228" s="25">
        <v>1235</v>
      </c>
      <c r="C228" s="25" t="s">
        <v>88</v>
      </c>
      <c r="D228" s="44" t="s">
        <v>12</v>
      </c>
      <c r="E228" s="61">
        <v>44352</v>
      </c>
      <c r="F228" s="78" t="str">
        <f>""</f>
        <v/>
      </c>
      <c r="G228" s="44" t="s">
        <v>62</v>
      </c>
      <c r="H228" s="44" t="s">
        <v>83</v>
      </c>
      <c r="I228" s="44" t="s">
        <v>84</v>
      </c>
      <c r="J228" s="63" t="str">
        <f>""</f>
        <v/>
      </c>
      <c r="K228" s="54"/>
    </row>
    <row r="230" spans="1:11" s="79" customFormat="1" ht="12.75" customHeight="1">
      <c r="A230" s="42"/>
      <c r="B230" s="42"/>
      <c r="C230" s="42"/>
      <c r="D230" s="80"/>
      <c r="E230" s="81"/>
      <c r="F230" s="82" t="str">
        <f>""</f>
        <v/>
      </c>
      <c r="G230" s="42"/>
      <c r="H230" s="42"/>
      <c r="I230" s="42"/>
      <c r="J230" s="63" t="str">
        <f>""</f>
        <v/>
      </c>
      <c r="K230" s="54"/>
    </row>
    <row r="231" spans="1:11" s="79" customFormat="1" ht="12.75" customHeight="1">
      <c r="J231" s="63" t="str">
        <f>""</f>
        <v/>
      </c>
      <c r="K231" s="54"/>
    </row>
    <row r="232" spans="1:11" s="79" customFormat="1" ht="12.75" customHeight="1">
      <c r="A232" s="83" t="s">
        <v>107</v>
      </c>
      <c r="B232" s="25">
        <v>1301</v>
      </c>
      <c r="C232" s="25" t="str">
        <f>""</f>
        <v/>
      </c>
      <c r="D232" s="44" t="s">
        <v>12</v>
      </c>
      <c r="E232" s="61">
        <v>44303</v>
      </c>
      <c r="F232" s="25" t="str">
        <f>""</f>
        <v/>
      </c>
      <c r="G232" s="25" t="s">
        <v>116</v>
      </c>
      <c r="H232" s="60" t="str">
        <f>""</f>
        <v/>
      </c>
      <c r="I232" s="60" t="str">
        <f>""</f>
        <v/>
      </c>
      <c r="J232" s="63" t="str">
        <f>""</f>
        <v/>
      </c>
      <c r="K232" s="54"/>
    </row>
    <row r="233" spans="1:11" ht="12.75" customHeight="1">
      <c r="A233" s="83" t="s">
        <v>107</v>
      </c>
      <c r="B233" s="25">
        <v>1302</v>
      </c>
      <c r="C233" s="25" t="str">
        <f>""</f>
        <v/>
      </c>
      <c r="D233" s="44" t="s">
        <v>12</v>
      </c>
      <c r="E233" s="61">
        <v>44310</v>
      </c>
      <c r="F233" s="25" t="str">
        <f>""</f>
        <v/>
      </c>
      <c r="G233" s="25" t="s">
        <v>116</v>
      </c>
      <c r="H233" s="60" t="str">
        <f>""</f>
        <v/>
      </c>
      <c r="I233" s="60" t="str">
        <f>""</f>
        <v/>
      </c>
      <c r="J233" s="63" t="str">
        <f>""</f>
        <v/>
      </c>
    </row>
    <row r="234" spans="1:11" ht="12.75" customHeight="1">
      <c r="A234" s="83" t="s">
        <v>107</v>
      </c>
      <c r="B234" s="25">
        <v>1303</v>
      </c>
      <c r="C234" s="25" t="str">
        <f>""</f>
        <v/>
      </c>
      <c r="D234" s="44" t="s">
        <v>12</v>
      </c>
      <c r="E234" s="61">
        <v>44317</v>
      </c>
      <c r="F234" s="25" t="str">
        <f>""</f>
        <v/>
      </c>
      <c r="G234" s="25" t="s">
        <v>116</v>
      </c>
      <c r="H234" s="60" t="str">
        <f>""</f>
        <v/>
      </c>
      <c r="I234" s="60" t="str">
        <f>""</f>
        <v/>
      </c>
      <c r="J234" s="63" t="str">
        <f>""</f>
        <v/>
      </c>
    </row>
    <row r="235" spans="1:11" ht="12.75" customHeight="1">
      <c r="A235" s="83" t="s">
        <v>107</v>
      </c>
      <c r="B235" s="25">
        <v>1304</v>
      </c>
      <c r="C235" s="25" t="str">
        <f>""</f>
        <v/>
      </c>
      <c r="D235" s="44" t="s">
        <v>12</v>
      </c>
      <c r="E235" s="61">
        <v>44324</v>
      </c>
      <c r="F235" s="25" t="str">
        <f>""</f>
        <v/>
      </c>
      <c r="G235" s="25" t="s">
        <v>116</v>
      </c>
      <c r="H235" s="60" t="str">
        <f>""</f>
        <v/>
      </c>
      <c r="I235" s="60" t="str">
        <f>""</f>
        <v/>
      </c>
      <c r="J235" s="63" t="str">
        <f>""</f>
        <v/>
      </c>
    </row>
    <row r="236" spans="1:11" ht="12.75" customHeight="1">
      <c r="A236" s="83" t="s">
        <v>107</v>
      </c>
      <c r="B236" s="25">
        <v>1305</v>
      </c>
      <c r="C236" s="25" t="str">
        <f>""</f>
        <v/>
      </c>
      <c r="D236" s="44" t="s">
        <v>12</v>
      </c>
      <c r="E236" s="61">
        <v>44331</v>
      </c>
      <c r="F236" s="25" t="str">
        <f>""</f>
        <v/>
      </c>
      <c r="G236" s="25" t="s">
        <v>116</v>
      </c>
      <c r="H236" s="60" t="str">
        <f>""</f>
        <v/>
      </c>
      <c r="I236" s="60" t="str">
        <f>""</f>
        <v/>
      </c>
      <c r="J236" s="63" t="str">
        <f>""</f>
        <v/>
      </c>
    </row>
    <row r="237" spans="1:11" ht="12.75" customHeight="1">
      <c r="A237" s="83" t="s">
        <v>107</v>
      </c>
      <c r="B237" s="25">
        <v>1306</v>
      </c>
      <c r="C237" s="25" t="str">
        <f>""</f>
        <v/>
      </c>
      <c r="D237" s="44" t="s">
        <v>12</v>
      </c>
      <c r="E237" s="61">
        <v>44338</v>
      </c>
      <c r="F237" s="25" t="str">
        <f>""</f>
        <v/>
      </c>
      <c r="G237" s="25" t="s">
        <v>116</v>
      </c>
      <c r="H237" s="60" t="str">
        <f>""</f>
        <v/>
      </c>
      <c r="I237" s="60" t="str">
        <f>""</f>
        <v/>
      </c>
    </row>
    <row r="238" spans="1:11" ht="12.75" customHeight="1">
      <c r="F238" s="78"/>
      <c r="G238" s="44"/>
      <c r="H238" s="44"/>
      <c r="I238" s="44"/>
    </row>
    <row r="239" spans="1:11" ht="12.75" customHeight="1">
      <c r="F239" s="78"/>
      <c r="G239" s="44"/>
      <c r="H239" s="44"/>
      <c r="I239" s="44"/>
    </row>
    <row r="240" spans="1:11" ht="12.75" customHeight="1">
      <c r="F240" s="78"/>
      <c r="G240" s="44"/>
      <c r="H240" s="44"/>
      <c r="I240" s="44"/>
    </row>
    <row r="241" spans="6:9" ht="12.75" customHeight="1">
      <c r="F241" s="78"/>
      <c r="G241" s="44"/>
      <c r="H241" s="44"/>
      <c r="I241" s="44"/>
    </row>
  </sheetData>
  <autoFilter ref="A3:I241"/>
  <mergeCells count="1">
    <mergeCell ref="A1:I1"/>
  </mergeCells>
  <conditionalFormatting sqref="E144">
    <cfRule type="timePeriod" dxfId="30" priority="21" timePeriod="lastWeek">
      <formula>AND(TODAY()-ROUNDDOWN(E144,0)&gt;=(WEEKDAY(TODAY())),TODAY()-ROUNDDOWN(E144,0)&lt;(WEEKDAY(TODAY())+7))</formula>
    </cfRule>
  </conditionalFormatting>
  <conditionalFormatting sqref="E153">
    <cfRule type="timePeriod" dxfId="29" priority="20" timePeriod="lastWeek">
      <formula>AND(TODAY()-ROUNDDOWN(E153,0)&gt;=(WEEKDAY(TODAY())),TODAY()-ROUNDDOWN(E153,0)&lt;(WEEKDAY(TODAY())+7))</formula>
    </cfRule>
  </conditionalFormatting>
  <conditionalFormatting sqref="E154:E158">
    <cfRule type="timePeriod" dxfId="28" priority="19" timePeriod="lastWeek">
      <formula>AND(TODAY()-ROUNDDOWN(E154,0)&gt;=(WEEKDAY(TODAY())),TODAY()-ROUNDDOWN(E154,0)&lt;(WEEKDAY(TODAY())+7))</formula>
    </cfRule>
  </conditionalFormatting>
  <conditionalFormatting sqref="E160">
    <cfRule type="timePeriod" dxfId="27" priority="18" timePeriod="lastWeek">
      <formula>AND(TODAY()-ROUNDDOWN(E160,0)&gt;=(WEEKDAY(TODAY())),TODAY()-ROUNDDOWN(E160,0)&lt;(WEEKDAY(TODAY())+7))</formula>
    </cfRule>
  </conditionalFormatting>
  <conditionalFormatting sqref="E161:E165">
    <cfRule type="timePeriod" dxfId="26" priority="17" timePeriod="lastWeek">
      <formula>AND(TODAY()-ROUNDDOWN(E161,0)&gt;=(WEEKDAY(TODAY())),TODAY()-ROUNDDOWN(E161,0)&lt;(WEEKDAY(TODAY())+7))</formula>
    </cfRule>
  </conditionalFormatting>
  <conditionalFormatting sqref="E178">
    <cfRule type="timePeriod" dxfId="25" priority="16" timePeriod="lastWeek">
      <formula>AND(TODAY()-ROUNDDOWN(E178,0)&gt;=(WEEKDAY(TODAY())),TODAY()-ROUNDDOWN(E178,0)&lt;(WEEKDAY(TODAY())+7))</formula>
    </cfRule>
  </conditionalFormatting>
  <conditionalFormatting sqref="E179:E181">
    <cfRule type="timePeriod" dxfId="24" priority="15" timePeriod="lastWeek">
      <formula>AND(TODAY()-ROUNDDOWN(E179,0)&gt;=(WEEKDAY(TODAY())),TODAY()-ROUNDDOWN(E179,0)&lt;(WEEKDAY(TODAY())+7))</formula>
    </cfRule>
  </conditionalFormatting>
  <conditionalFormatting sqref="E188">
    <cfRule type="timePeriod" dxfId="23" priority="14" timePeriod="lastWeek">
      <formula>AND(TODAY()-ROUNDDOWN(E188,0)&gt;=(WEEKDAY(TODAY())),TODAY()-ROUNDDOWN(E188,0)&lt;(WEEKDAY(TODAY())+7))</formula>
    </cfRule>
  </conditionalFormatting>
  <conditionalFormatting sqref="E224">
    <cfRule type="timePeriod" dxfId="22" priority="3" timePeriod="lastWeek">
      <formula>AND(TODAY()-ROUNDDOWN(E224,0)&gt;=(WEEKDAY(TODAY())),TODAY()-ROUNDDOWN(E224,0)&lt;(WEEKDAY(TODAY())+7))</formula>
    </cfRule>
  </conditionalFormatting>
  <conditionalFormatting sqref="E198">
    <cfRule type="timePeriod" dxfId="21" priority="12" timePeriod="lastWeek">
      <formula>AND(TODAY()-ROUNDDOWN(E198,0)&gt;=(WEEKDAY(TODAY())),TODAY()-ROUNDDOWN(E198,0)&lt;(WEEKDAY(TODAY())+7))</formula>
    </cfRule>
  </conditionalFormatting>
  <conditionalFormatting sqref="E228">
    <cfRule type="timePeriod" dxfId="20" priority="2" timePeriod="lastWeek">
      <formula>AND(TODAY()-ROUNDDOWN(E228,0)&gt;=(WEEKDAY(TODAY())),TODAY()-ROUNDDOWN(E228,0)&lt;(WEEKDAY(TODAY())+7))</formula>
    </cfRule>
  </conditionalFormatting>
  <conditionalFormatting sqref="E189:E191">
    <cfRule type="timePeriod" dxfId="19" priority="10" timePeriod="lastWeek">
      <formula>AND(TODAY()-ROUNDDOWN(E189,0)&gt;=(WEEKDAY(TODAY())),TODAY()-ROUNDDOWN(E189,0)&lt;(WEEKDAY(TODAY())+7))</formula>
    </cfRule>
  </conditionalFormatting>
  <conditionalFormatting sqref="E199:E201">
    <cfRule type="timePeriod" dxfId="18" priority="9" timePeriod="lastWeek">
      <formula>AND(TODAY()-ROUNDDOWN(E199,0)&gt;=(WEEKDAY(TODAY())),TODAY()-ROUNDDOWN(E199,0)&lt;(WEEKDAY(TODAY())+7))</formula>
    </cfRule>
  </conditionalFormatting>
  <conditionalFormatting sqref="E232:E237">
    <cfRule type="timePeriod" dxfId="17" priority="1" timePeriod="lastWeek">
      <formula>AND(TODAY()-ROUNDDOWN(E232,0)&gt;=(WEEKDAY(TODAY())),TODAY()-ROUNDDOWN(E232,0)&lt;(WEEKDAY(TODAY())+7))</formula>
    </cfRule>
  </conditionalFormatting>
  <conditionalFormatting sqref="E204:E205">
    <cfRule type="timePeriod" dxfId="16" priority="7" timePeriod="lastWeek">
      <formula>AND(TODAY()-ROUNDDOWN(E204,0)&gt;=(WEEKDAY(TODAY())),TODAY()-ROUNDDOWN(E204,0)&lt;(WEEKDAY(TODAY())+7))</formula>
    </cfRule>
  </conditionalFormatting>
  <conditionalFormatting sqref="E210:E211">
    <cfRule type="timePeriod" dxfId="15" priority="6" timePeriod="lastWeek">
      <formula>AND(TODAY()-ROUNDDOWN(E210,0)&gt;=(WEEKDAY(TODAY())),TODAY()-ROUNDDOWN(E210,0)&lt;(WEEKDAY(TODAY())+7))</formula>
    </cfRule>
  </conditionalFormatting>
  <conditionalFormatting sqref="E216:E217">
    <cfRule type="timePeriod" dxfId="14" priority="5" timePeriod="lastWeek">
      <formula>AND(TODAY()-ROUNDDOWN(E216,0)&gt;=(WEEKDAY(TODAY())),TODAY()-ROUNDDOWN(E216,0)&lt;(WEEKDAY(TODAY())+7))</formula>
    </cfRule>
  </conditionalFormatting>
  <conditionalFormatting sqref="E220">
    <cfRule type="timePeriod" dxfId="13" priority="4" timePeriod="lastWeek">
      <formula>AND(TODAY()-ROUNDDOWN(E220,0)&gt;=(WEEKDAY(TODAY())),TODAY()-ROUNDDOWN(E220,0)&lt;(WEEKDAY(TODAY())+7))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CC"/>
  </sheetPr>
  <dimension ref="A1:ALS175"/>
  <sheetViews>
    <sheetView workbookViewId="0">
      <selection activeCell="E2" sqref="A1:I2"/>
    </sheetView>
  </sheetViews>
  <sheetFormatPr defaultColWidth="9.140625" defaultRowHeight="12.75" customHeight="1"/>
  <cols>
    <col min="1" max="1" width="9.28515625" style="25" customWidth="1"/>
    <col min="2" max="2" width="7.5703125" style="25" customWidth="1"/>
    <col min="3" max="3" width="5" style="25" customWidth="1"/>
    <col min="4" max="4" width="7.5703125" style="25" customWidth="1"/>
    <col min="5" max="5" width="9.28515625" style="38" customWidth="1"/>
    <col min="6" max="6" width="7.5703125" style="28" customWidth="1"/>
    <col min="7" max="7" width="19.5703125" style="33" customWidth="1"/>
    <col min="8" max="9" width="30.7109375" style="33" customWidth="1"/>
    <col min="10" max="10" width="52.140625" style="33" customWidth="1"/>
    <col min="11" max="16384" width="9.140625" style="28"/>
  </cols>
  <sheetData>
    <row r="1" spans="1:10" ht="30.2" customHeight="1">
      <c r="A1" s="378" t="s">
        <v>125</v>
      </c>
      <c r="B1" s="378"/>
      <c r="C1" s="378"/>
      <c r="D1" s="378"/>
      <c r="E1" s="378"/>
      <c r="F1" s="378"/>
      <c r="G1" s="378"/>
      <c r="H1" s="378"/>
      <c r="I1" s="378"/>
    </row>
    <row r="2" spans="1:10" ht="5.0999999999999996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10" ht="24.95" customHeight="1">
      <c r="A3" s="35" t="s">
        <v>0</v>
      </c>
      <c r="B3" s="35" t="s">
        <v>1</v>
      </c>
      <c r="C3" s="35" t="s">
        <v>2</v>
      </c>
      <c r="D3" s="35" t="s">
        <v>3</v>
      </c>
      <c r="E3" s="36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58" t="s">
        <v>9</v>
      </c>
    </row>
    <row r="4" spans="1:10" ht="12.75" customHeight="1">
      <c r="A4" s="37" t="s">
        <v>60</v>
      </c>
      <c r="B4" s="25">
        <v>2001</v>
      </c>
      <c r="C4" s="25">
        <v>1</v>
      </c>
      <c r="D4" s="87" t="s">
        <v>15</v>
      </c>
      <c r="E4" s="97">
        <v>44080</v>
      </c>
      <c r="F4" s="224">
        <v>0.5625</v>
      </c>
      <c r="G4" s="25" t="s">
        <v>164</v>
      </c>
      <c r="H4" s="87" t="s">
        <v>155</v>
      </c>
      <c r="I4" s="25" t="s">
        <v>201</v>
      </c>
      <c r="J4" s="11"/>
    </row>
    <row r="5" spans="1:10" ht="12.75" customHeight="1">
      <c r="A5" s="37" t="s">
        <v>60</v>
      </c>
      <c r="B5" s="25">
        <v>2002</v>
      </c>
      <c r="C5" s="25">
        <v>1</v>
      </c>
      <c r="D5" s="87" t="s">
        <v>15</v>
      </c>
      <c r="E5" s="97">
        <v>44080</v>
      </c>
      <c r="F5" s="224">
        <v>0.52083333333333337</v>
      </c>
      <c r="G5" s="25" t="s">
        <v>106</v>
      </c>
      <c r="H5" s="25" t="s">
        <v>199</v>
      </c>
      <c r="I5" s="25" t="s">
        <v>156</v>
      </c>
      <c r="J5" s="11"/>
    </row>
    <row r="6" spans="1:10" ht="12.75" customHeight="1">
      <c r="A6" s="37" t="s">
        <v>60</v>
      </c>
      <c r="B6" s="25">
        <v>2003</v>
      </c>
      <c r="C6" s="25">
        <v>1</v>
      </c>
      <c r="D6" s="87" t="s">
        <v>15</v>
      </c>
      <c r="E6" s="97">
        <v>44080</v>
      </c>
      <c r="F6" s="224">
        <v>0.45833333333333331</v>
      </c>
      <c r="G6" s="25" t="s">
        <v>197</v>
      </c>
      <c r="H6" s="25" t="s">
        <v>198</v>
      </c>
      <c r="I6" s="87" t="s">
        <v>154</v>
      </c>
      <c r="J6" s="11"/>
    </row>
    <row r="7" spans="1:10" ht="12.75" customHeight="1">
      <c r="A7" s="37" t="s">
        <v>60</v>
      </c>
      <c r="B7" s="25">
        <v>2004</v>
      </c>
      <c r="C7" s="25">
        <v>1</v>
      </c>
      <c r="D7" s="87" t="s">
        <v>15</v>
      </c>
      <c r="E7" s="97">
        <v>44080</v>
      </c>
      <c r="F7" s="224">
        <v>0.54166666666666663</v>
      </c>
      <c r="G7" s="226" t="s">
        <v>436</v>
      </c>
      <c r="H7" s="25" t="s">
        <v>200</v>
      </c>
      <c r="I7" s="25" t="s">
        <v>196</v>
      </c>
      <c r="J7" s="11"/>
    </row>
    <row r="8" spans="1:10" ht="12.75" customHeight="1">
      <c r="G8" s="25"/>
      <c r="H8" s="25"/>
      <c r="I8" s="25"/>
      <c r="J8" s="11"/>
    </row>
    <row r="9" spans="1:10" ht="12.75" customHeight="1">
      <c r="A9" s="37" t="s">
        <v>60</v>
      </c>
      <c r="B9" s="25">
        <v>2005</v>
      </c>
      <c r="C9" s="25">
        <v>2</v>
      </c>
      <c r="D9" s="87" t="s">
        <v>15</v>
      </c>
      <c r="E9" s="97">
        <v>44087</v>
      </c>
      <c r="F9" s="224">
        <v>0.625</v>
      </c>
      <c r="G9" s="25" t="s">
        <v>103</v>
      </c>
      <c r="H9" s="25" t="s">
        <v>201</v>
      </c>
      <c r="I9" s="25" t="s">
        <v>196</v>
      </c>
      <c r="J9" s="11"/>
    </row>
    <row r="10" spans="1:10" ht="12.75" customHeight="1">
      <c r="A10" s="37" t="s">
        <v>60</v>
      </c>
      <c r="B10" s="25">
        <v>2006</v>
      </c>
      <c r="C10" s="25">
        <v>2</v>
      </c>
      <c r="D10" s="87" t="s">
        <v>15</v>
      </c>
      <c r="E10" s="97">
        <v>44087</v>
      </c>
      <c r="F10" s="224">
        <v>0.5</v>
      </c>
      <c r="G10" s="25" t="s">
        <v>160</v>
      </c>
      <c r="H10" s="87" t="s">
        <v>154</v>
      </c>
      <c r="I10" s="25" t="s">
        <v>200</v>
      </c>
      <c r="J10" s="11"/>
    </row>
    <row r="11" spans="1:10" ht="12.75" customHeight="1">
      <c r="A11" s="37" t="s">
        <v>60</v>
      </c>
      <c r="B11" s="25">
        <v>2007</v>
      </c>
      <c r="C11" s="25">
        <v>2</v>
      </c>
      <c r="D11" s="87" t="s">
        <v>15</v>
      </c>
      <c r="E11" s="97">
        <v>44087</v>
      </c>
      <c r="F11" s="224">
        <v>0.58333333333333337</v>
      </c>
      <c r="G11" s="25" t="s">
        <v>162</v>
      </c>
      <c r="H11" s="25" t="s">
        <v>156</v>
      </c>
      <c r="I11" s="25" t="s">
        <v>198</v>
      </c>
      <c r="J11" s="11"/>
    </row>
    <row r="12" spans="1:10" ht="12.75" customHeight="1">
      <c r="A12" s="37" t="s">
        <v>60</v>
      </c>
      <c r="B12" s="25">
        <v>2008</v>
      </c>
      <c r="C12" s="25">
        <v>2</v>
      </c>
      <c r="D12" s="87" t="s">
        <v>15</v>
      </c>
      <c r="E12" s="97">
        <v>44087</v>
      </c>
      <c r="F12" s="224">
        <v>0.54166666666666663</v>
      </c>
      <c r="G12" s="25" t="s">
        <v>164</v>
      </c>
      <c r="H12" s="87" t="s">
        <v>155</v>
      </c>
      <c r="I12" s="25" t="s">
        <v>199</v>
      </c>
      <c r="J12" s="11"/>
    </row>
    <row r="13" spans="1:10" ht="12.75" customHeight="1">
      <c r="G13" s="25"/>
      <c r="H13" s="25"/>
      <c r="I13" s="25"/>
      <c r="J13" s="11"/>
    </row>
    <row r="14" spans="1:10" ht="12.75" customHeight="1">
      <c r="A14" s="37" t="s">
        <v>60</v>
      </c>
      <c r="B14" s="25">
        <v>2009</v>
      </c>
      <c r="C14" s="25">
        <v>3</v>
      </c>
      <c r="D14" s="226" t="s">
        <v>12</v>
      </c>
      <c r="E14" s="227">
        <v>44156</v>
      </c>
      <c r="F14" s="39" t="s">
        <v>491</v>
      </c>
      <c r="G14" s="25" t="s">
        <v>106</v>
      </c>
      <c r="H14" s="25" t="s">
        <v>199</v>
      </c>
      <c r="I14" s="25" t="s">
        <v>201</v>
      </c>
      <c r="J14" s="225" t="s">
        <v>473</v>
      </c>
    </row>
    <row r="15" spans="1:10" ht="12.75" customHeight="1">
      <c r="A15" s="37" t="s">
        <v>60</v>
      </c>
      <c r="B15" s="25">
        <v>2010</v>
      </c>
      <c r="C15" s="25">
        <v>3</v>
      </c>
      <c r="D15" s="87" t="s">
        <v>15</v>
      </c>
      <c r="E15" s="97">
        <v>44094</v>
      </c>
      <c r="F15" s="224">
        <v>0.45833333333333331</v>
      </c>
      <c r="G15" s="25" t="s">
        <v>197</v>
      </c>
      <c r="H15" s="25" t="s">
        <v>198</v>
      </c>
      <c r="I15" s="25" t="s">
        <v>155</v>
      </c>
      <c r="J15" s="11"/>
    </row>
    <row r="16" spans="1:10" ht="12.75" customHeight="1">
      <c r="A16" s="37" t="s">
        <v>60</v>
      </c>
      <c r="B16" s="25">
        <v>2011</v>
      </c>
      <c r="C16" s="25">
        <v>3</v>
      </c>
      <c r="D16" s="87" t="s">
        <v>15</v>
      </c>
      <c r="E16" s="97">
        <v>44094</v>
      </c>
      <c r="F16" s="224">
        <v>0.58333333333333337</v>
      </c>
      <c r="G16" s="226" t="s">
        <v>436</v>
      </c>
      <c r="H16" s="25" t="s">
        <v>200</v>
      </c>
      <c r="I16" s="25" t="s">
        <v>156</v>
      </c>
      <c r="J16" s="11"/>
    </row>
    <row r="17" spans="1:10" ht="12.75" customHeight="1">
      <c r="A17" s="37" t="s">
        <v>60</v>
      </c>
      <c r="B17" s="25">
        <v>2012</v>
      </c>
      <c r="C17" s="25">
        <v>3</v>
      </c>
      <c r="D17" s="87" t="s">
        <v>15</v>
      </c>
      <c r="E17" s="97">
        <v>44094</v>
      </c>
      <c r="F17" s="224">
        <v>0.625</v>
      </c>
      <c r="G17" s="25" t="s">
        <v>195</v>
      </c>
      <c r="H17" s="25" t="s">
        <v>196</v>
      </c>
      <c r="I17" s="87" t="s">
        <v>154</v>
      </c>
      <c r="J17" s="11"/>
    </row>
    <row r="18" spans="1:10" ht="12.75" customHeight="1">
      <c r="G18" s="25"/>
      <c r="H18" s="25"/>
      <c r="I18" s="25"/>
      <c r="J18" s="11"/>
    </row>
    <row r="19" spans="1:10" ht="12.75" customHeight="1">
      <c r="A19" s="37" t="s">
        <v>60</v>
      </c>
      <c r="B19" s="25">
        <v>2013</v>
      </c>
      <c r="C19" s="25">
        <v>4</v>
      </c>
      <c r="D19" s="87" t="s">
        <v>15</v>
      </c>
      <c r="E19" s="97">
        <v>44101</v>
      </c>
      <c r="F19" s="224">
        <v>0.625</v>
      </c>
      <c r="G19" s="25" t="s">
        <v>103</v>
      </c>
      <c r="H19" s="25" t="s">
        <v>201</v>
      </c>
      <c r="I19" s="87" t="s">
        <v>154</v>
      </c>
      <c r="J19" s="11"/>
    </row>
    <row r="20" spans="1:10" ht="12.75" customHeight="1">
      <c r="A20" s="37" t="s">
        <v>60</v>
      </c>
      <c r="B20" s="25">
        <v>2014</v>
      </c>
      <c r="C20" s="25">
        <v>4</v>
      </c>
      <c r="D20" s="87" t="s">
        <v>15</v>
      </c>
      <c r="E20" s="97">
        <v>44101</v>
      </c>
      <c r="F20" s="224">
        <v>0.58333333333333337</v>
      </c>
      <c r="G20" s="25" t="s">
        <v>162</v>
      </c>
      <c r="H20" s="25" t="s">
        <v>156</v>
      </c>
      <c r="I20" s="25" t="s">
        <v>196</v>
      </c>
      <c r="J20" s="11"/>
    </row>
    <row r="21" spans="1:10" ht="12.75" customHeight="1">
      <c r="A21" s="37" t="s">
        <v>60</v>
      </c>
      <c r="B21" s="25">
        <v>2015</v>
      </c>
      <c r="C21" s="25">
        <v>4</v>
      </c>
      <c r="D21" s="87" t="s">
        <v>15</v>
      </c>
      <c r="E21" s="97">
        <v>44101</v>
      </c>
      <c r="F21" s="224">
        <v>0.5625</v>
      </c>
      <c r="G21" s="25" t="s">
        <v>164</v>
      </c>
      <c r="H21" s="87" t="s">
        <v>155</v>
      </c>
      <c r="I21" s="25" t="s">
        <v>200</v>
      </c>
      <c r="J21" s="225" t="s">
        <v>437</v>
      </c>
    </row>
    <row r="22" spans="1:10" ht="12.75" customHeight="1">
      <c r="A22" s="37" t="s">
        <v>60</v>
      </c>
      <c r="B22" s="25">
        <v>2016</v>
      </c>
      <c r="C22" s="25">
        <v>4</v>
      </c>
      <c r="D22" s="226" t="s">
        <v>317</v>
      </c>
      <c r="E22" s="227">
        <v>44102</v>
      </c>
      <c r="F22" s="223">
        <v>0.45833333333333331</v>
      </c>
      <c r="G22" s="25" t="s">
        <v>106</v>
      </c>
      <c r="H22" s="25" t="s">
        <v>199</v>
      </c>
      <c r="I22" s="25" t="s">
        <v>198</v>
      </c>
      <c r="J22" s="225" t="s">
        <v>407</v>
      </c>
    </row>
    <row r="23" spans="1:10" ht="12.75" customHeight="1">
      <c r="G23" s="25"/>
      <c r="H23" s="25"/>
      <c r="I23" s="25"/>
      <c r="J23" s="11"/>
    </row>
    <row r="24" spans="1:10" ht="12.75" customHeight="1">
      <c r="A24" s="37" t="s">
        <v>60</v>
      </c>
      <c r="B24" s="25">
        <v>2017</v>
      </c>
      <c r="C24" s="25">
        <v>5</v>
      </c>
      <c r="D24" s="87" t="s">
        <v>15</v>
      </c>
      <c r="E24" s="97">
        <v>44108</v>
      </c>
      <c r="F24" s="224">
        <v>0.45833333333333331</v>
      </c>
      <c r="G24" s="25" t="s">
        <v>197</v>
      </c>
      <c r="H24" s="25" t="s">
        <v>198</v>
      </c>
      <c r="I24" s="25" t="s">
        <v>201</v>
      </c>
      <c r="J24" s="11"/>
    </row>
    <row r="25" spans="1:10" ht="12.75" customHeight="1">
      <c r="A25" s="37" t="s">
        <v>60</v>
      </c>
      <c r="B25" s="25">
        <v>2018</v>
      </c>
      <c r="C25" s="25">
        <v>5</v>
      </c>
      <c r="D25" s="87" t="s">
        <v>15</v>
      </c>
      <c r="E25" s="97">
        <v>44108</v>
      </c>
      <c r="F25" s="224">
        <v>0.54166666666666663</v>
      </c>
      <c r="G25" s="226" t="s">
        <v>436</v>
      </c>
      <c r="H25" s="25" t="s">
        <v>200</v>
      </c>
      <c r="I25" s="25" t="s">
        <v>199</v>
      </c>
      <c r="J25" s="11"/>
    </row>
    <row r="26" spans="1:10" ht="12.75" customHeight="1">
      <c r="A26" s="37" t="s">
        <v>60</v>
      </c>
      <c r="B26" s="25">
        <v>2019</v>
      </c>
      <c r="C26" s="25">
        <v>5</v>
      </c>
      <c r="D26" s="226" t="s">
        <v>12</v>
      </c>
      <c r="E26" s="227">
        <v>44128</v>
      </c>
      <c r="F26" s="223">
        <v>0.625</v>
      </c>
      <c r="G26" s="25" t="s">
        <v>195</v>
      </c>
      <c r="H26" s="25" t="s">
        <v>196</v>
      </c>
      <c r="I26" s="87" t="s">
        <v>155</v>
      </c>
      <c r="J26" s="225" t="s">
        <v>408</v>
      </c>
    </row>
    <row r="27" spans="1:10" ht="12.75" customHeight="1">
      <c r="A27" s="37" t="s">
        <v>60</v>
      </c>
      <c r="B27" s="25">
        <v>2020</v>
      </c>
      <c r="C27" s="25">
        <v>5</v>
      </c>
      <c r="D27" s="87" t="s">
        <v>15</v>
      </c>
      <c r="E27" s="97">
        <v>44108</v>
      </c>
      <c r="F27" s="224">
        <v>0.5</v>
      </c>
      <c r="G27" s="25" t="s">
        <v>160</v>
      </c>
      <c r="H27" s="87" t="s">
        <v>154</v>
      </c>
      <c r="I27" s="25" t="s">
        <v>156</v>
      </c>
      <c r="J27" s="11"/>
    </row>
    <row r="28" spans="1:10" ht="12.75" customHeight="1">
      <c r="G28" s="25"/>
      <c r="H28" s="25"/>
      <c r="I28" s="25"/>
      <c r="J28" s="11"/>
    </row>
    <row r="29" spans="1:10" ht="12.75" customHeight="1">
      <c r="A29" s="37" t="s">
        <v>60</v>
      </c>
      <c r="B29" s="25">
        <v>2021</v>
      </c>
      <c r="C29" s="25">
        <v>6</v>
      </c>
      <c r="D29" s="87" t="s">
        <v>15</v>
      </c>
      <c r="E29" s="97">
        <v>44115</v>
      </c>
      <c r="F29" s="224">
        <v>0.625</v>
      </c>
      <c r="G29" s="25" t="s">
        <v>103</v>
      </c>
      <c r="H29" s="25" t="s">
        <v>201</v>
      </c>
      <c r="I29" s="25" t="s">
        <v>156</v>
      </c>
      <c r="J29" s="11"/>
    </row>
    <row r="30" spans="1:10" ht="12.75" customHeight="1">
      <c r="A30" s="37" t="s">
        <v>60</v>
      </c>
      <c r="B30" s="25">
        <v>2022</v>
      </c>
      <c r="C30" s="25">
        <v>6</v>
      </c>
      <c r="D30" s="87" t="s">
        <v>15</v>
      </c>
      <c r="E30" s="97">
        <v>44115</v>
      </c>
      <c r="F30" s="224">
        <v>0.58333333333333337</v>
      </c>
      <c r="G30" s="25" t="s">
        <v>164</v>
      </c>
      <c r="H30" s="87" t="s">
        <v>155</v>
      </c>
      <c r="I30" s="87" t="s">
        <v>154</v>
      </c>
      <c r="J30" s="11"/>
    </row>
    <row r="31" spans="1:10" ht="12.75" customHeight="1">
      <c r="A31" s="37" t="s">
        <v>60</v>
      </c>
      <c r="B31" s="25">
        <v>2023</v>
      </c>
      <c r="C31" s="25">
        <v>6</v>
      </c>
      <c r="D31" s="226" t="s">
        <v>12</v>
      </c>
      <c r="E31" s="227">
        <v>44149</v>
      </c>
      <c r="F31" s="223">
        <v>0.58333333333333337</v>
      </c>
      <c r="G31" s="25" t="s">
        <v>106</v>
      </c>
      <c r="H31" s="25" t="s">
        <v>199</v>
      </c>
      <c r="I31" s="25" t="s">
        <v>196</v>
      </c>
      <c r="J31" s="225" t="s">
        <v>394</v>
      </c>
    </row>
    <row r="32" spans="1:10" ht="12.75" customHeight="1">
      <c r="A32" s="37" t="s">
        <v>60</v>
      </c>
      <c r="B32" s="25">
        <v>2024</v>
      </c>
      <c r="C32" s="25">
        <v>6</v>
      </c>
      <c r="D32" s="87" t="s">
        <v>15</v>
      </c>
      <c r="E32" s="97">
        <v>44115</v>
      </c>
      <c r="F32" s="224">
        <v>0.5</v>
      </c>
      <c r="G32" s="25" t="s">
        <v>197</v>
      </c>
      <c r="H32" s="25" t="s">
        <v>198</v>
      </c>
      <c r="I32" s="25" t="s">
        <v>200</v>
      </c>
      <c r="J32" s="11"/>
    </row>
    <row r="33" spans="1:1007" ht="12.75" customHeight="1">
      <c r="G33" s="25"/>
      <c r="H33" s="25"/>
      <c r="I33" s="25"/>
      <c r="J33" s="11"/>
    </row>
    <row r="34" spans="1:1007" ht="12.75" customHeight="1">
      <c r="A34" s="37" t="s">
        <v>60</v>
      </c>
      <c r="B34" s="25">
        <v>2025</v>
      </c>
      <c r="C34" s="25">
        <v>7</v>
      </c>
      <c r="D34" s="87" t="s">
        <v>15</v>
      </c>
      <c r="E34" s="97">
        <v>44122</v>
      </c>
      <c r="F34" s="224">
        <v>0.54166666666666663</v>
      </c>
      <c r="G34" s="25" t="s">
        <v>105</v>
      </c>
      <c r="H34" s="25" t="s">
        <v>200</v>
      </c>
      <c r="I34" s="25" t="s">
        <v>201</v>
      </c>
      <c r="J34" s="11"/>
    </row>
    <row r="35" spans="1:1007" ht="12.75" customHeight="1">
      <c r="A35" s="37" t="s">
        <v>60</v>
      </c>
      <c r="B35" s="25">
        <v>2026</v>
      </c>
      <c r="C35" s="25">
        <v>7</v>
      </c>
      <c r="D35" s="87" t="s">
        <v>15</v>
      </c>
      <c r="E35" s="97">
        <v>44122</v>
      </c>
      <c r="F35" s="224">
        <v>0.625</v>
      </c>
      <c r="G35" s="25" t="s">
        <v>195</v>
      </c>
      <c r="H35" s="25" t="s">
        <v>196</v>
      </c>
      <c r="I35" s="25" t="s">
        <v>198</v>
      </c>
      <c r="J35" s="11"/>
    </row>
    <row r="36" spans="1:1007" ht="12.75" customHeight="1">
      <c r="A36" s="37" t="s">
        <v>60</v>
      </c>
      <c r="B36" s="25">
        <v>2027</v>
      </c>
      <c r="C36" s="25">
        <v>7</v>
      </c>
      <c r="D36" s="87" t="s">
        <v>15</v>
      </c>
      <c r="E36" s="97">
        <v>44122</v>
      </c>
      <c r="F36" s="224">
        <v>0.41666666666666669</v>
      </c>
      <c r="G36" s="25" t="s">
        <v>160</v>
      </c>
      <c r="H36" s="87" t="s">
        <v>154</v>
      </c>
      <c r="I36" s="25" t="s">
        <v>199</v>
      </c>
      <c r="J36" s="11"/>
    </row>
    <row r="37" spans="1:1007" ht="12.75" customHeight="1">
      <c r="A37" s="37" t="s">
        <v>60</v>
      </c>
      <c r="B37" s="25">
        <v>2028</v>
      </c>
      <c r="C37" s="25">
        <v>7</v>
      </c>
      <c r="D37" s="87" t="s">
        <v>15</v>
      </c>
      <c r="E37" s="97">
        <v>44122</v>
      </c>
      <c r="F37" s="224">
        <v>0.58333333333333337</v>
      </c>
      <c r="G37" s="25" t="s">
        <v>162</v>
      </c>
      <c r="H37" s="25" t="s">
        <v>156</v>
      </c>
      <c r="I37" s="87" t="s">
        <v>155</v>
      </c>
      <c r="J37" s="11"/>
    </row>
    <row r="38" spans="1:1007" ht="12.75" customHeight="1">
      <c r="G38" s="25"/>
      <c r="H38" s="25"/>
      <c r="I38" s="25"/>
      <c r="J38" s="11"/>
    </row>
    <row r="39" spans="1:1007" ht="12.75" customHeight="1">
      <c r="A39" s="37" t="s">
        <v>60</v>
      </c>
      <c r="B39" s="25">
        <v>2029</v>
      </c>
      <c r="C39" s="25">
        <v>8</v>
      </c>
      <c r="D39" s="87" t="s">
        <v>15</v>
      </c>
      <c r="E39" s="97">
        <v>44129</v>
      </c>
      <c r="F39" s="224">
        <v>0.625</v>
      </c>
      <c r="G39" s="25" t="s">
        <v>103</v>
      </c>
      <c r="H39" s="25" t="s">
        <v>201</v>
      </c>
      <c r="I39" s="87" t="s">
        <v>155</v>
      </c>
      <c r="J39" s="11"/>
    </row>
    <row r="40" spans="1:1007" ht="12.75" customHeight="1">
      <c r="A40" s="37" t="s">
        <v>60</v>
      </c>
      <c r="B40" s="25">
        <v>2030</v>
      </c>
      <c r="C40" s="25">
        <v>8</v>
      </c>
      <c r="D40" s="87" t="s">
        <v>15</v>
      </c>
      <c r="E40" s="97">
        <v>44129</v>
      </c>
      <c r="F40" s="224">
        <v>0.58333333333333337</v>
      </c>
      <c r="G40" s="25" t="s">
        <v>162</v>
      </c>
      <c r="H40" s="25" t="s">
        <v>156</v>
      </c>
      <c r="I40" s="25" t="s">
        <v>199</v>
      </c>
      <c r="J40" s="11"/>
    </row>
    <row r="41" spans="1:1007" ht="12.75" customHeight="1">
      <c r="A41" s="37" t="s">
        <v>60</v>
      </c>
      <c r="B41" s="25">
        <v>2031</v>
      </c>
      <c r="C41" s="25">
        <v>8</v>
      </c>
      <c r="D41" s="87" t="s">
        <v>15</v>
      </c>
      <c r="E41" s="97">
        <v>44129</v>
      </c>
      <c r="F41" s="224">
        <v>0.45833333333333331</v>
      </c>
      <c r="G41" s="25" t="s">
        <v>160</v>
      </c>
      <c r="H41" s="87" t="s">
        <v>154</v>
      </c>
      <c r="I41" s="25" t="s">
        <v>198</v>
      </c>
      <c r="J41" s="11"/>
    </row>
    <row r="42" spans="1:1007" ht="12.75" customHeight="1">
      <c r="A42" s="37" t="s">
        <v>60</v>
      </c>
      <c r="B42" s="25">
        <v>2032</v>
      </c>
      <c r="C42" s="25">
        <v>8</v>
      </c>
      <c r="D42" s="87" t="s">
        <v>15</v>
      </c>
      <c r="E42" s="97">
        <v>44129</v>
      </c>
      <c r="F42" s="224">
        <v>0.54166666666666663</v>
      </c>
      <c r="G42" s="25" t="s">
        <v>195</v>
      </c>
      <c r="H42" s="25" t="s">
        <v>196</v>
      </c>
      <c r="I42" s="25" t="s">
        <v>200</v>
      </c>
      <c r="J42" s="225" t="s">
        <v>437</v>
      </c>
    </row>
    <row r="43" spans="1:1007" ht="12.75" customHeight="1">
      <c r="G43" s="25"/>
      <c r="H43" s="25"/>
      <c r="I43" s="25"/>
      <c r="J43" s="11"/>
    </row>
    <row r="44" spans="1:1007" ht="12.75" customHeight="1">
      <c r="A44" s="31"/>
      <c r="B44" s="31"/>
      <c r="C44" s="31"/>
      <c r="D44" s="31" t="s">
        <v>250</v>
      </c>
      <c r="E44" s="32">
        <v>44132</v>
      </c>
      <c r="F44" s="31"/>
      <c r="G44" s="31" t="s">
        <v>245</v>
      </c>
      <c r="H44" s="31" t="s">
        <v>249</v>
      </c>
      <c r="I44" s="31"/>
    </row>
    <row r="45" spans="1:1007" s="3" customFormat="1" ht="12.75" customHeight="1">
      <c r="J45" s="27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</row>
    <row r="46" spans="1:1007" ht="12.75" customHeight="1">
      <c r="A46" s="37" t="s">
        <v>60</v>
      </c>
      <c r="B46" s="25">
        <v>2033</v>
      </c>
      <c r="C46" s="25">
        <v>9</v>
      </c>
      <c r="D46" s="87" t="s">
        <v>15</v>
      </c>
      <c r="E46" s="97">
        <v>44143</v>
      </c>
      <c r="F46" s="224">
        <v>0.625</v>
      </c>
      <c r="G46" s="25" t="s">
        <v>195</v>
      </c>
      <c r="H46" s="25" t="s">
        <v>196</v>
      </c>
      <c r="I46" s="25" t="s">
        <v>201</v>
      </c>
      <c r="J46" s="11"/>
    </row>
    <row r="47" spans="1:1007" ht="12.75" customHeight="1">
      <c r="A47" s="37" t="s">
        <v>60</v>
      </c>
      <c r="B47" s="25">
        <v>2034</v>
      </c>
      <c r="C47" s="25">
        <v>9</v>
      </c>
      <c r="D47" s="87" t="s">
        <v>15</v>
      </c>
      <c r="E47" s="97">
        <v>44143</v>
      </c>
      <c r="F47" s="224">
        <v>0.54166666666666663</v>
      </c>
      <c r="G47" s="25" t="s">
        <v>105</v>
      </c>
      <c r="H47" s="25" t="s">
        <v>200</v>
      </c>
      <c r="I47" s="87" t="s">
        <v>154</v>
      </c>
      <c r="J47" s="11"/>
    </row>
    <row r="48" spans="1:1007" ht="12.75" customHeight="1">
      <c r="A48" s="37" t="s">
        <v>60</v>
      </c>
      <c r="B48" s="25">
        <v>2035</v>
      </c>
      <c r="C48" s="25">
        <v>9</v>
      </c>
      <c r="D48" s="87" t="s">
        <v>15</v>
      </c>
      <c r="E48" s="97">
        <v>44143</v>
      </c>
      <c r="F48" s="224">
        <v>0.45833333333333331</v>
      </c>
      <c r="G48" s="25" t="s">
        <v>197</v>
      </c>
      <c r="H48" s="25" t="s">
        <v>198</v>
      </c>
      <c r="I48" s="25" t="s">
        <v>156</v>
      </c>
      <c r="J48" s="11"/>
    </row>
    <row r="49" spans="1:1007" ht="12.75" customHeight="1">
      <c r="A49" s="37" t="s">
        <v>60</v>
      </c>
      <c r="B49" s="25">
        <v>2036</v>
      </c>
      <c r="C49" s="25">
        <v>9</v>
      </c>
      <c r="D49" s="87" t="s">
        <v>15</v>
      </c>
      <c r="E49" s="97">
        <v>44143</v>
      </c>
      <c r="F49" s="224">
        <v>0.52083333333333337</v>
      </c>
      <c r="G49" s="25" t="s">
        <v>106</v>
      </c>
      <c r="H49" s="25" t="s">
        <v>199</v>
      </c>
      <c r="I49" s="87" t="s">
        <v>155</v>
      </c>
      <c r="J49" s="11"/>
    </row>
    <row r="50" spans="1:1007" ht="12.75" customHeight="1">
      <c r="G50" s="25"/>
      <c r="H50" s="25"/>
      <c r="I50" s="25"/>
      <c r="J50" s="11"/>
    </row>
    <row r="51" spans="1:1007" ht="12.75" customHeight="1">
      <c r="A51" s="37" t="s">
        <v>60</v>
      </c>
      <c r="B51" s="25">
        <v>2037</v>
      </c>
      <c r="C51" s="25">
        <v>10</v>
      </c>
      <c r="D51" s="226" t="s">
        <v>12</v>
      </c>
      <c r="E51" s="227">
        <v>44114</v>
      </c>
      <c r="F51" s="224">
        <v>0.625</v>
      </c>
      <c r="G51" s="25" t="s">
        <v>103</v>
      </c>
      <c r="H51" s="25" t="s">
        <v>201</v>
      </c>
      <c r="I51" s="25" t="s">
        <v>199</v>
      </c>
      <c r="J51" s="225" t="s">
        <v>472</v>
      </c>
    </row>
    <row r="52" spans="1:1007" ht="12.75" customHeight="1">
      <c r="A52" s="37" t="s">
        <v>60</v>
      </c>
      <c r="B52" s="25">
        <v>2038</v>
      </c>
      <c r="C52" s="25">
        <v>10</v>
      </c>
      <c r="D52" s="87" t="s">
        <v>15</v>
      </c>
      <c r="E52" s="97">
        <v>44150</v>
      </c>
      <c r="F52" s="224">
        <v>0.58333333333333337</v>
      </c>
      <c r="G52" s="25" t="s">
        <v>164</v>
      </c>
      <c r="H52" s="25" t="s">
        <v>155</v>
      </c>
      <c r="I52" s="25" t="s">
        <v>198</v>
      </c>
      <c r="J52" s="11"/>
    </row>
    <row r="53" spans="1:1007" ht="12.75" customHeight="1">
      <c r="A53" s="37" t="s">
        <v>60</v>
      </c>
      <c r="B53" s="25">
        <v>2039</v>
      </c>
      <c r="C53" s="25">
        <v>10</v>
      </c>
      <c r="D53" s="87" t="s">
        <v>15</v>
      </c>
      <c r="E53" s="97">
        <v>44150</v>
      </c>
      <c r="F53" s="224">
        <v>0.58333333333333337</v>
      </c>
      <c r="G53" s="25" t="s">
        <v>162</v>
      </c>
      <c r="H53" s="25" t="s">
        <v>156</v>
      </c>
      <c r="I53" s="25" t="s">
        <v>200</v>
      </c>
      <c r="J53" s="225" t="s">
        <v>437</v>
      </c>
    </row>
    <row r="54" spans="1:1007" ht="12.75" customHeight="1">
      <c r="A54" s="37" t="s">
        <v>60</v>
      </c>
      <c r="B54" s="25">
        <v>2040</v>
      </c>
      <c r="C54" s="25">
        <v>10</v>
      </c>
      <c r="D54" s="87" t="s">
        <v>15</v>
      </c>
      <c r="E54" s="97">
        <v>44150</v>
      </c>
      <c r="F54" s="224">
        <v>0.54166666666666663</v>
      </c>
      <c r="G54" s="25" t="s">
        <v>160</v>
      </c>
      <c r="H54" s="87" t="s">
        <v>154</v>
      </c>
      <c r="I54" s="25" t="s">
        <v>196</v>
      </c>
      <c r="J54" s="11"/>
    </row>
    <row r="55" spans="1:1007" ht="12.75" customHeight="1">
      <c r="G55" s="25"/>
      <c r="H55" s="25"/>
      <c r="I55" s="25"/>
      <c r="J55" s="11"/>
    </row>
    <row r="56" spans="1:1007" s="3" customFormat="1" ht="12.75" customHeight="1">
      <c r="A56" s="31"/>
      <c r="B56" s="31"/>
      <c r="C56" s="31"/>
      <c r="D56" s="31" t="s">
        <v>159</v>
      </c>
      <c r="E56" s="32">
        <v>44152</v>
      </c>
      <c r="F56" s="31"/>
      <c r="G56" s="31" t="s">
        <v>245</v>
      </c>
      <c r="H56" s="31" t="s">
        <v>246</v>
      </c>
      <c r="I56" s="31"/>
      <c r="J56" s="27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</row>
    <row r="57" spans="1:1007" ht="12.75" customHeight="1">
      <c r="G57" s="25"/>
      <c r="H57" s="25"/>
      <c r="I57" s="25"/>
      <c r="J57" s="11"/>
    </row>
    <row r="58" spans="1:1007" ht="12.75" customHeight="1">
      <c r="A58" s="37" t="s">
        <v>60</v>
      </c>
      <c r="B58" s="25">
        <v>2041</v>
      </c>
      <c r="C58" s="25">
        <v>11</v>
      </c>
      <c r="D58" s="87" t="s">
        <v>15</v>
      </c>
      <c r="E58" s="97">
        <v>44157</v>
      </c>
      <c r="F58" s="224">
        <v>0.58333333333333337</v>
      </c>
      <c r="G58" s="25" t="s">
        <v>160</v>
      </c>
      <c r="H58" s="87" t="s">
        <v>154</v>
      </c>
      <c r="I58" s="25" t="s">
        <v>201</v>
      </c>
      <c r="J58" s="11"/>
    </row>
    <row r="59" spans="1:1007" ht="12.75" customHeight="1">
      <c r="A59" s="37" t="s">
        <v>60</v>
      </c>
      <c r="B59" s="25">
        <v>2042</v>
      </c>
      <c r="C59" s="25">
        <v>11</v>
      </c>
      <c r="D59" s="87" t="s">
        <v>15</v>
      </c>
      <c r="E59" s="97">
        <v>44157</v>
      </c>
      <c r="F59" s="224">
        <v>0.625</v>
      </c>
      <c r="G59" s="25" t="s">
        <v>195</v>
      </c>
      <c r="H59" s="25" t="s">
        <v>196</v>
      </c>
      <c r="I59" s="25" t="s">
        <v>156</v>
      </c>
      <c r="J59" s="11"/>
    </row>
    <row r="60" spans="1:1007" ht="12.75" customHeight="1">
      <c r="A60" s="37" t="s">
        <v>60</v>
      </c>
      <c r="B60" s="25">
        <v>2043</v>
      </c>
      <c r="C60" s="25">
        <v>11</v>
      </c>
      <c r="D60" s="87" t="s">
        <v>15</v>
      </c>
      <c r="E60" s="97">
        <v>44157</v>
      </c>
      <c r="F60" s="224">
        <v>0.54166666666666663</v>
      </c>
      <c r="G60" s="25" t="s">
        <v>105</v>
      </c>
      <c r="H60" s="25" t="s">
        <v>200</v>
      </c>
      <c r="I60" s="87" t="s">
        <v>155</v>
      </c>
      <c r="J60" s="11"/>
    </row>
    <row r="61" spans="1:1007" ht="12.75" customHeight="1">
      <c r="A61" s="37" t="s">
        <v>60</v>
      </c>
      <c r="B61" s="25">
        <v>2044</v>
      </c>
      <c r="C61" s="25">
        <v>11</v>
      </c>
      <c r="D61" s="87" t="s">
        <v>15</v>
      </c>
      <c r="E61" s="97">
        <v>44157</v>
      </c>
      <c r="F61" s="224">
        <v>0.45833333333333331</v>
      </c>
      <c r="G61" s="25" t="s">
        <v>197</v>
      </c>
      <c r="H61" s="25" t="s">
        <v>198</v>
      </c>
      <c r="I61" s="25" t="s">
        <v>199</v>
      </c>
      <c r="J61" s="11"/>
    </row>
    <row r="62" spans="1:1007" ht="12.75" customHeight="1">
      <c r="G62" s="25"/>
      <c r="H62" s="25"/>
      <c r="I62" s="25"/>
      <c r="J62" s="11"/>
    </row>
    <row r="63" spans="1:1007" ht="12.75" customHeight="1">
      <c r="A63" s="37" t="s">
        <v>60</v>
      </c>
      <c r="B63" s="25">
        <v>2045</v>
      </c>
      <c r="C63" s="25">
        <v>12</v>
      </c>
      <c r="D63" s="87" t="s">
        <v>15</v>
      </c>
      <c r="E63" s="97">
        <v>44164</v>
      </c>
      <c r="F63" s="224">
        <v>0.625</v>
      </c>
      <c r="G63" s="25" t="s">
        <v>103</v>
      </c>
      <c r="H63" s="25" t="s">
        <v>201</v>
      </c>
      <c r="I63" s="25" t="s">
        <v>198</v>
      </c>
      <c r="J63" s="11"/>
    </row>
    <row r="64" spans="1:1007" ht="12.75" customHeight="1">
      <c r="A64" s="37" t="s">
        <v>60</v>
      </c>
      <c r="B64" s="25">
        <v>2046</v>
      </c>
      <c r="C64" s="25">
        <v>12</v>
      </c>
      <c r="D64" s="87" t="s">
        <v>15</v>
      </c>
      <c r="E64" s="97">
        <v>44164</v>
      </c>
      <c r="F64" s="224">
        <v>0.52083333333333337</v>
      </c>
      <c r="G64" s="25" t="s">
        <v>106</v>
      </c>
      <c r="H64" s="25" t="s">
        <v>199</v>
      </c>
      <c r="I64" s="25" t="s">
        <v>200</v>
      </c>
      <c r="J64" s="11"/>
    </row>
    <row r="65" spans="1:1007" ht="12.75" customHeight="1">
      <c r="A65" s="37" t="s">
        <v>60</v>
      </c>
      <c r="B65" s="25">
        <v>2047</v>
      </c>
      <c r="C65" s="25">
        <v>12</v>
      </c>
      <c r="D65" s="226" t="s">
        <v>12</v>
      </c>
      <c r="E65" s="227">
        <v>44100</v>
      </c>
      <c r="F65" s="223">
        <v>0.54166666666666663</v>
      </c>
      <c r="G65" s="25" t="s">
        <v>164</v>
      </c>
      <c r="H65" s="87" t="s">
        <v>155</v>
      </c>
      <c r="I65" s="25" t="s">
        <v>196</v>
      </c>
      <c r="J65" s="225" t="s">
        <v>396</v>
      </c>
    </row>
    <row r="66" spans="1:1007" ht="12.75" customHeight="1">
      <c r="A66" s="37" t="s">
        <v>60</v>
      </c>
      <c r="B66" s="25">
        <v>2048</v>
      </c>
      <c r="C66" s="25">
        <v>12</v>
      </c>
      <c r="D66" s="87" t="s">
        <v>15</v>
      </c>
      <c r="E66" s="97">
        <v>44164</v>
      </c>
      <c r="F66" s="224">
        <v>0.625</v>
      </c>
      <c r="G66" s="25" t="s">
        <v>162</v>
      </c>
      <c r="H66" s="25" t="s">
        <v>156</v>
      </c>
      <c r="I66" s="87" t="s">
        <v>154</v>
      </c>
      <c r="J66" s="11"/>
    </row>
    <row r="67" spans="1:1007" ht="12.75" customHeight="1">
      <c r="G67" s="25"/>
      <c r="H67" s="25"/>
      <c r="I67" s="25"/>
      <c r="J67" s="11"/>
    </row>
    <row r="68" spans="1:1007" s="3" customFormat="1" ht="12.75" customHeight="1">
      <c r="A68" s="31"/>
      <c r="B68" s="31"/>
      <c r="C68" s="31"/>
      <c r="D68" s="31" t="s">
        <v>12</v>
      </c>
      <c r="E68" s="32">
        <v>44170</v>
      </c>
      <c r="F68" s="31"/>
      <c r="G68" s="31" t="s">
        <v>219</v>
      </c>
      <c r="H68" s="31" t="s">
        <v>220</v>
      </c>
      <c r="I68" s="31"/>
      <c r="J68" s="27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</row>
    <row r="69" spans="1:1007" ht="12.75" customHeight="1">
      <c r="G69" s="25"/>
      <c r="H69" s="25"/>
      <c r="I69" s="25"/>
      <c r="J69" s="11"/>
    </row>
    <row r="70" spans="1:1007" ht="12.75" customHeight="1">
      <c r="A70" s="37" t="s">
        <v>60</v>
      </c>
      <c r="B70" s="25">
        <v>2049</v>
      </c>
      <c r="C70" s="25">
        <v>13</v>
      </c>
      <c r="D70" s="87" t="s">
        <v>15</v>
      </c>
      <c r="E70" s="97">
        <v>44255</v>
      </c>
      <c r="F70" s="224">
        <v>0.58333333333333337</v>
      </c>
      <c r="G70" s="25" t="s">
        <v>162</v>
      </c>
      <c r="H70" s="25" t="s">
        <v>156</v>
      </c>
      <c r="I70" s="25" t="s">
        <v>201</v>
      </c>
      <c r="J70" s="104" t="s">
        <v>251</v>
      </c>
    </row>
    <row r="71" spans="1:1007" ht="12.75" customHeight="1">
      <c r="A71" s="37" t="s">
        <v>60</v>
      </c>
      <c r="B71" s="25">
        <v>2050</v>
      </c>
      <c r="C71" s="25">
        <v>13</v>
      </c>
      <c r="D71" s="87" t="s">
        <v>15</v>
      </c>
      <c r="E71" s="97">
        <v>44255</v>
      </c>
      <c r="F71" s="224">
        <v>0.5</v>
      </c>
      <c r="G71" s="25" t="s">
        <v>160</v>
      </c>
      <c r="H71" s="87" t="s">
        <v>154</v>
      </c>
      <c r="I71" s="87" t="s">
        <v>155</v>
      </c>
      <c r="J71" s="104" t="s">
        <v>251</v>
      </c>
    </row>
    <row r="72" spans="1:1007" ht="12.75" customHeight="1">
      <c r="A72" s="37" t="s">
        <v>60</v>
      </c>
      <c r="B72" s="25">
        <v>2051</v>
      </c>
      <c r="C72" s="25">
        <v>13</v>
      </c>
      <c r="D72" s="87" t="s">
        <v>15</v>
      </c>
      <c r="E72" s="97">
        <v>44255</v>
      </c>
      <c r="F72" s="224">
        <v>0.625</v>
      </c>
      <c r="G72" s="25" t="s">
        <v>195</v>
      </c>
      <c r="H72" s="25" t="s">
        <v>196</v>
      </c>
      <c r="I72" s="25" t="s">
        <v>199</v>
      </c>
      <c r="J72" s="104" t="s">
        <v>251</v>
      </c>
    </row>
    <row r="73" spans="1:1007" ht="12.75" customHeight="1">
      <c r="A73" s="37" t="s">
        <v>60</v>
      </c>
      <c r="B73" s="25">
        <v>2052</v>
      </c>
      <c r="C73" s="25">
        <v>13</v>
      </c>
      <c r="D73" s="87" t="s">
        <v>15</v>
      </c>
      <c r="E73" s="97">
        <v>44255</v>
      </c>
      <c r="F73" s="224">
        <v>0.54166666666666663</v>
      </c>
      <c r="G73" s="25" t="s">
        <v>105</v>
      </c>
      <c r="H73" s="25" t="s">
        <v>200</v>
      </c>
      <c r="I73" s="25" t="s">
        <v>198</v>
      </c>
      <c r="J73" s="104" t="s">
        <v>251</v>
      </c>
    </row>
    <row r="74" spans="1:1007" s="3" customFormat="1" ht="12.75" customHeight="1">
      <c r="A74" s="31"/>
      <c r="B74" s="31"/>
      <c r="C74" s="31"/>
      <c r="D74" s="31" t="s">
        <v>15</v>
      </c>
      <c r="E74" s="32">
        <v>44255</v>
      </c>
      <c r="F74" s="31"/>
      <c r="G74" s="31" t="s">
        <v>245</v>
      </c>
      <c r="H74" s="31" t="s">
        <v>247</v>
      </c>
      <c r="I74" s="31"/>
      <c r="J74" s="27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</row>
    <row r="75" spans="1:1007" ht="12.75" customHeight="1">
      <c r="G75" s="25"/>
      <c r="H75" s="25"/>
      <c r="I75" s="25"/>
      <c r="J75" s="11"/>
    </row>
    <row r="76" spans="1:1007" ht="12.75" customHeight="1">
      <c r="A76" s="37" t="s">
        <v>60</v>
      </c>
      <c r="B76" s="25">
        <v>2053</v>
      </c>
      <c r="C76" s="25">
        <v>14</v>
      </c>
      <c r="D76" s="87" t="s">
        <v>15</v>
      </c>
      <c r="E76" s="97">
        <v>44262</v>
      </c>
      <c r="F76" s="70">
        <v>0.54166666666666663</v>
      </c>
      <c r="G76" s="25" t="s">
        <v>103</v>
      </c>
      <c r="H76" s="25" t="s">
        <v>201</v>
      </c>
      <c r="I76" s="25" t="s">
        <v>200</v>
      </c>
      <c r="J76" s="41" t="s">
        <v>90</v>
      </c>
    </row>
    <row r="77" spans="1:1007" ht="12.75" customHeight="1">
      <c r="A77" s="37" t="s">
        <v>60</v>
      </c>
      <c r="B77" s="25">
        <v>2054</v>
      </c>
      <c r="C77" s="25">
        <v>14</v>
      </c>
      <c r="D77" s="87" t="s">
        <v>15</v>
      </c>
      <c r="E77" s="97">
        <v>44262</v>
      </c>
      <c r="F77" s="70">
        <v>0.54166666666666663</v>
      </c>
      <c r="G77" s="25" t="s">
        <v>197</v>
      </c>
      <c r="H77" s="25" t="s">
        <v>198</v>
      </c>
      <c r="I77" s="25" t="s">
        <v>196</v>
      </c>
      <c r="J77" s="41" t="s">
        <v>90</v>
      </c>
    </row>
    <row r="78" spans="1:1007" ht="12.75" customHeight="1">
      <c r="A78" s="37" t="s">
        <v>60</v>
      </c>
      <c r="B78" s="25">
        <v>2055</v>
      </c>
      <c r="C78" s="25">
        <v>14</v>
      </c>
      <c r="D78" s="87" t="s">
        <v>15</v>
      </c>
      <c r="E78" s="97">
        <v>44262</v>
      </c>
      <c r="F78" s="70">
        <v>0.54166666666666663</v>
      </c>
      <c r="G78" s="25" t="s">
        <v>106</v>
      </c>
      <c r="H78" s="25" t="s">
        <v>199</v>
      </c>
      <c r="I78" s="87" t="s">
        <v>154</v>
      </c>
      <c r="J78" s="41" t="s">
        <v>90</v>
      </c>
    </row>
    <row r="79" spans="1:1007" ht="12.75" customHeight="1">
      <c r="A79" s="37" t="s">
        <v>60</v>
      </c>
      <c r="B79" s="25">
        <v>2056</v>
      </c>
      <c r="C79" s="25">
        <v>14</v>
      </c>
      <c r="D79" s="87" t="s">
        <v>15</v>
      </c>
      <c r="E79" s="97">
        <v>44262</v>
      </c>
      <c r="F79" s="70">
        <v>0.54166666666666663</v>
      </c>
      <c r="G79" s="25" t="s">
        <v>164</v>
      </c>
      <c r="H79" s="87" t="s">
        <v>155</v>
      </c>
      <c r="I79" s="25" t="s">
        <v>156</v>
      </c>
      <c r="J79" s="41" t="s">
        <v>90</v>
      </c>
    </row>
    <row r="80" spans="1:1007" ht="12.75" customHeight="1">
      <c r="G80" s="25"/>
      <c r="H80" s="25"/>
      <c r="I80" s="25"/>
      <c r="J80" s="11"/>
    </row>
    <row r="81" spans="1:10" ht="12.75" customHeight="1">
      <c r="A81" s="69"/>
      <c r="B81" s="69"/>
      <c r="C81" s="69"/>
      <c r="D81" s="69"/>
      <c r="E81" s="88"/>
      <c r="F81" s="88"/>
      <c r="G81" s="69"/>
      <c r="H81" s="89"/>
      <c r="I81" s="89"/>
      <c r="J81" s="89"/>
    </row>
    <row r="82" spans="1:10" ht="12.75" customHeight="1">
      <c r="F82" s="40"/>
      <c r="G82" s="25"/>
      <c r="H82" s="25"/>
      <c r="I82" s="25"/>
    </row>
    <row r="83" spans="1:10" ht="12.75" customHeight="1">
      <c r="A83" s="37" t="s">
        <v>60</v>
      </c>
      <c r="B83" s="25">
        <v>2101</v>
      </c>
      <c r="C83" s="25" t="s">
        <v>126</v>
      </c>
      <c r="D83" s="87" t="s">
        <v>15</v>
      </c>
      <c r="E83" s="97">
        <v>44269</v>
      </c>
      <c r="F83" s="39"/>
      <c r="G83" s="25"/>
      <c r="H83" s="25">
        <v>1</v>
      </c>
      <c r="I83" s="25">
        <v>4</v>
      </c>
    </row>
    <row r="84" spans="1:10" ht="12.75" customHeight="1">
      <c r="A84" s="37" t="s">
        <v>60</v>
      </c>
      <c r="B84" s="25">
        <v>2102</v>
      </c>
      <c r="C84" s="25" t="s">
        <v>126</v>
      </c>
      <c r="D84" s="87" t="s">
        <v>15</v>
      </c>
      <c r="E84" s="97">
        <v>44269</v>
      </c>
      <c r="F84" s="39"/>
      <c r="G84" s="25"/>
      <c r="H84" s="25">
        <v>2</v>
      </c>
      <c r="I84" s="25">
        <v>3</v>
      </c>
    </row>
    <row r="85" spans="1:10" ht="12.75" customHeight="1">
      <c r="A85" s="37" t="s">
        <v>60</v>
      </c>
      <c r="B85" s="25">
        <v>2103</v>
      </c>
      <c r="C85" s="25" t="s">
        <v>127</v>
      </c>
      <c r="D85" s="87" t="s">
        <v>15</v>
      </c>
      <c r="E85" s="97">
        <v>44269</v>
      </c>
      <c r="F85" s="39"/>
      <c r="G85" s="25"/>
      <c r="H85" s="25">
        <v>5</v>
      </c>
      <c r="I85" s="25">
        <v>8</v>
      </c>
    </row>
    <row r="86" spans="1:10" ht="12.75" customHeight="1">
      <c r="A86" s="37" t="s">
        <v>60</v>
      </c>
      <c r="B86" s="25">
        <v>2104</v>
      </c>
      <c r="C86" s="25" t="s">
        <v>127</v>
      </c>
      <c r="D86" s="87" t="s">
        <v>15</v>
      </c>
      <c r="E86" s="97">
        <v>44269</v>
      </c>
      <c r="F86" s="39"/>
      <c r="G86" s="25"/>
      <c r="H86" s="25">
        <v>6</v>
      </c>
      <c r="I86" s="25">
        <v>7</v>
      </c>
    </row>
    <row r="87" spans="1:10" ht="12.75" customHeight="1">
      <c r="F87" s="40"/>
      <c r="G87" s="25"/>
      <c r="H87" s="25"/>
      <c r="I87" s="25"/>
    </row>
    <row r="88" spans="1:10" ht="12.75" customHeight="1">
      <c r="A88" s="37" t="s">
        <v>60</v>
      </c>
      <c r="B88" s="25">
        <v>2105</v>
      </c>
      <c r="C88" s="25" t="s">
        <v>128</v>
      </c>
      <c r="D88" s="87" t="s">
        <v>15</v>
      </c>
      <c r="E88" s="97">
        <v>44276</v>
      </c>
      <c r="F88" s="39"/>
      <c r="G88" s="25"/>
      <c r="H88" s="25">
        <v>4</v>
      </c>
      <c r="I88" s="25">
        <v>3</v>
      </c>
    </row>
    <row r="89" spans="1:10" ht="12.75" customHeight="1">
      <c r="A89" s="37" t="s">
        <v>60</v>
      </c>
      <c r="B89" s="25">
        <v>2106</v>
      </c>
      <c r="C89" s="25" t="s">
        <v>128</v>
      </c>
      <c r="D89" s="87" t="s">
        <v>15</v>
      </c>
      <c r="E89" s="97">
        <v>44276</v>
      </c>
      <c r="F89" s="39"/>
      <c r="G89" s="25"/>
      <c r="H89" s="25">
        <v>1</v>
      </c>
      <c r="I89" s="25">
        <v>2</v>
      </c>
    </row>
    <row r="90" spans="1:10" ht="12.75" customHeight="1">
      <c r="A90" s="37" t="s">
        <v>60</v>
      </c>
      <c r="B90" s="25">
        <v>2107</v>
      </c>
      <c r="C90" s="25" t="s">
        <v>129</v>
      </c>
      <c r="D90" s="87" t="s">
        <v>15</v>
      </c>
      <c r="E90" s="97">
        <v>44276</v>
      </c>
      <c r="F90" s="39"/>
      <c r="G90" s="25"/>
      <c r="H90" s="25">
        <v>8</v>
      </c>
      <c r="I90" s="25">
        <v>7</v>
      </c>
    </row>
    <row r="91" spans="1:10" ht="12.75" customHeight="1">
      <c r="A91" s="37" t="s">
        <v>60</v>
      </c>
      <c r="B91" s="25">
        <v>2108</v>
      </c>
      <c r="C91" s="25" t="s">
        <v>129</v>
      </c>
      <c r="D91" s="87" t="s">
        <v>15</v>
      </c>
      <c r="E91" s="97">
        <v>44276</v>
      </c>
      <c r="F91" s="39"/>
      <c r="G91" s="25"/>
      <c r="H91" s="25">
        <v>5</v>
      </c>
      <c r="I91" s="25">
        <v>6</v>
      </c>
    </row>
    <row r="92" spans="1:10" ht="12.75" customHeight="1">
      <c r="F92" s="40"/>
      <c r="G92" s="25"/>
      <c r="H92" s="25"/>
      <c r="I92" s="25"/>
    </row>
    <row r="93" spans="1:10" ht="12.75" customHeight="1">
      <c r="A93" s="37" t="s">
        <v>60</v>
      </c>
      <c r="B93" s="25">
        <v>2109</v>
      </c>
      <c r="C93" s="25" t="s">
        <v>130</v>
      </c>
      <c r="D93" s="87" t="s">
        <v>15</v>
      </c>
      <c r="E93" s="97">
        <v>44283</v>
      </c>
      <c r="F93" s="39"/>
      <c r="G93" s="25"/>
      <c r="H93" s="25">
        <v>2</v>
      </c>
      <c r="I93" s="25">
        <v>4</v>
      </c>
    </row>
    <row r="94" spans="1:10" ht="12.75" customHeight="1">
      <c r="A94" s="37" t="s">
        <v>60</v>
      </c>
      <c r="B94" s="25">
        <v>2110</v>
      </c>
      <c r="C94" s="25" t="s">
        <v>130</v>
      </c>
      <c r="D94" s="87" t="s">
        <v>15</v>
      </c>
      <c r="E94" s="97">
        <v>44283</v>
      </c>
      <c r="F94" s="39"/>
      <c r="G94" s="25"/>
      <c r="H94" s="25">
        <v>3</v>
      </c>
      <c r="I94" s="25">
        <v>1</v>
      </c>
    </row>
    <row r="95" spans="1:10" ht="12.75" customHeight="1">
      <c r="A95" s="37" t="s">
        <v>60</v>
      </c>
      <c r="B95" s="25">
        <v>2111</v>
      </c>
      <c r="C95" s="25" t="s">
        <v>131</v>
      </c>
      <c r="D95" s="87" t="s">
        <v>15</v>
      </c>
      <c r="E95" s="97">
        <v>44283</v>
      </c>
      <c r="F95" s="39"/>
      <c r="G95" s="25"/>
      <c r="H95" s="25">
        <v>6</v>
      </c>
      <c r="I95" s="25">
        <v>8</v>
      </c>
    </row>
    <row r="96" spans="1:10" ht="12.75" customHeight="1">
      <c r="A96" s="37" t="s">
        <v>60</v>
      </c>
      <c r="B96" s="25">
        <v>2112</v>
      </c>
      <c r="C96" s="25" t="s">
        <v>131</v>
      </c>
      <c r="D96" s="87" t="s">
        <v>15</v>
      </c>
      <c r="E96" s="97">
        <v>44283</v>
      </c>
      <c r="F96" s="39"/>
      <c r="G96" s="25"/>
      <c r="H96" s="25">
        <v>7</v>
      </c>
      <c r="I96" s="25">
        <v>5</v>
      </c>
    </row>
    <row r="97" spans="1:1007" ht="12.75" customHeight="1">
      <c r="F97" s="40"/>
      <c r="G97" s="25"/>
      <c r="H97" s="25"/>
      <c r="I97" s="25"/>
    </row>
    <row r="98" spans="1:1007" s="3" customFormat="1" ht="12.75" customHeight="1">
      <c r="A98" s="31"/>
      <c r="B98" s="31"/>
      <c r="C98" s="31"/>
      <c r="D98" s="31" t="s">
        <v>12</v>
      </c>
      <c r="E98" s="32">
        <v>44289</v>
      </c>
      <c r="F98" s="31"/>
      <c r="G98" s="31" t="s">
        <v>245</v>
      </c>
      <c r="H98" s="31" t="s">
        <v>248</v>
      </c>
      <c r="I98" s="31"/>
      <c r="J98" s="27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</row>
    <row r="99" spans="1:1007" ht="12.75" customHeight="1">
      <c r="F99" s="40"/>
      <c r="G99" s="25"/>
      <c r="H99" s="25"/>
      <c r="I99" s="25"/>
    </row>
    <row r="100" spans="1:1007" ht="12.75" customHeight="1">
      <c r="A100" s="37" t="s">
        <v>60</v>
      </c>
      <c r="B100" s="25">
        <v>2113</v>
      </c>
      <c r="C100" s="25" t="s">
        <v>132</v>
      </c>
      <c r="D100" s="87" t="s">
        <v>15</v>
      </c>
      <c r="E100" s="38">
        <v>44290</v>
      </c>
      <c r="F100" s="39"/>
      <c r="G100" s="25"/>
      <c r="H100" s="25">
        <v>4</v>
      </c>
      <c r="I100" s="25">
        <v>1</v>
      </c>
    </row>
    <row r="101" spans="1:1007" ht="12.75" customHeight="1">
      <c r="A101" s="37" t="s">
        <v>60</v>
      </c>
      <c r="B101" s="25">
        <v>2114</v>
      </c>
      <c r="C101" s="25" t="s">
        <v>132</v>
      </c>
      <c r="D101" s="87" t="s">
        <v>15</v>
      </c>
      <c r="E101" s="38">
        <v>44290</v>
      </c>
      <c r="F101" s="39"/>
      <c r="G101" s="25"/>
      <c r="H101" s="25">
        <v>3</v>
      </c>
      <c r="I101" s="25">
        <v>2</v>
      </c>
    </row>
    <row r="102" spans="1:1007" ht="12.75" customHeight="1">
      <c r="A102" s="37" t="s">
        <v>60</v>
      </c>
      <c r="B102" s="25">
        <v>2115</v>
      </c>
      <c r="C102" s="25" t="s">
        <v>133</v>
      </c>
      <c r="D102" s="87" t="s">
        <v>15</v>
      </c>
      <c r="E102" s="38">
        <v>44290</v>
      </c>
      <c r="F102" s="39"/>
      <c r="G102" s="25"/>
      <c r="H102" s="25">
        <v>8</v>
      </c>
      <c r="I102" s="25">
        <v>5</v>
      </c>
    </row>
    <row r="103" spans="1:1007" ht="12.75" customHeight="1">
      <c r="A103" s="37" t="s">
        <v>60</v>
      </c>
      <c r="B103" s="25">
        <v>2116</v>
      </c>
      <c r="C103" s="25" t="s">
        <v>133</v>
      </c>
      <c r="D103" s="87" t="s">
        <v>15</v>
      </c>
      <c r="E103" s="38">
        <v>44290</v>
      </c>
      <c r="F103" s="39"/>
      <c r="G103" s="25"/>
      <c r="H103" s="25">
        <v>7</v>
      </c>
      <c r="I103" s="25">
        <v>6</v>
      </c>
    </row>
    <row r="104" spans="1:1007" ht="12.75" customHeight="1">
      <c r="F104" s="40"/>
      <c r="G104" s="25"/>
      <c r="H104" s="25"/>
      <c r="I104" s="25"/>
    </row>
    <row r="105" spans="1:1007" ht="12.75" customHeight="1">
      <c r="A105" s="37" t="s">
        <v>60</v>
      </c>
      <c r="B105" s="25">
        <v>2117</v>
      </c>
      <c r="C105" s="25" t="s">
        <v>134</v>
      </c>
      <c r="D105" s="87" t="s">
        <v>15</v>
      </c>
      <c r="E105" s="38">
        <v>44297</v>
      </c>
      <c r="F105" s="39"/>
      <c r="G105" s="25"/>
      <c r="H105" s="25">
        <v>3</v>
      </c>
      <c r="I105" s="25">
        <v>4</v>
      </c>
    </row>
    <row r="106" spans="1:1007" ht="12.75" customHeight="1">
      <c r="A106" s="37" t="s">
        <v>60</v>
      </c>
      <c r="B106" s="25">
        <v>2118</v>
      </c>
      <c r="C106" s="25" t="s">
        <v>134</v>
      </c>
      <c r="D106" s="87" t="s">
        <v>15</v>
      </c>
      <c r="E106" s="38">
        <v>44297</v>
      </c>
      <c r="F106" s="39"/>
      <c r="G106" s="25"/>
      <c r="H106" s="25">
        <v>2</v>
      </c>
      <c r="I106" s="25">
        <v>1</v>
      </c>
    </row>
    <row r="107" spans="1:1007" ht="12.75" customHeight="1">
      <c r="A107" s="37" t="s">
        <v>60</v>
      </c>
      <c r="B107" s="25">
        <v>2119</v>
      </c>
      <c r="C107" s="25" t="s">
        <v>135</v>
      </c>
      <c r="D107" s="87" t="s">
        <v>15</v>
      </c>
      <c r="E107" s="38">
        <v>44297</v>
      </c>
      <c r="F107" s="39"/>
      <c r="G107" s="25"/>
      <c r="H107" s="25">
        <v>7</v>
      </c>
      <c r="I107" s="25">
        <v>8</v>
      </c>
    </row>
    <row r="108" spans="1:1007" ht="12.75" customHeight="1">
      <c r="A108" s="37" t="s">
        <v>60</v>
      </c>
      <c r="B108" s="25">
        <v>2120</v>
      </c>
      <c r="C108" s="25" t="s">
        <v>135</v>
      </c>
      <c r="D108" s="87" t="s">
        <v>15</v>
      </c>
      <c r="E108" s="38">
        <v>44297</v>
      </c>
      <c r="F108" s="39"/>
      <c r="G108" s="25"/>
      <c r="H108" s="25">
        <v>6</v>
      </c>
      <c r="I108" s="25">
        <v>5</v>
      </c>
    </row>
    <row r="109" spans="1:1007" ht="12.75" customHeight="1">
      <c r="F109" s="40"/>
      <c r="G109" s="25"/>
      <c r="H109" s="25"/>
      <c r="I109" s="25"/>
    </row>
    <row r="110" spans="1:1007" ht="12.75" customHeight="1">
      <c r="A110" s="37" t="s">
        <v>60</v>
      </c>
      <c r="B110" s="25">
        <v>2121</v>
      </c>
      <c r="C110" s="25" t="s">
        <v>136</v>
      </c>
      <c r="D110" s="87" t="s">
        <v>15</v>
      </c>
      <c r="E110" s="38">
        <v>44304</v>
      </c>
      <c r="F110" s="70">
        <v>0.54166666666666663</v>
      </c>
      <c r="G110" s="25"/>
      <c r="H110" s="25">
        <v>4</v>
      </c>
      <c r="I110" s="25">
        <v>2</v>
      </c>
      <c r="J110" s="41" t="s">
        <v>90</v>
      </c>
    </row>
    <row r="111" spans="1:1007" ht="12.75" customHeight="1">
      <c r="A111" s="37" t="s">
        <v>60</v>
      </c>
      <c r="B111" s="25">
        <v>2122</v>
      </c>
      <c r="C111" s="25" t="s">
        <v>136</v>
      </c>
      <c r="D111" s="87" t="s">
        <v>15</v>
      </c>
      <c r="E111" s="38">
        <v>44304</v>
      </c>
      <c r="F111" s="70">
        <v>0.54166666666666663</v>
      </c>
      <c r="G111" s="25"/>
      <c r="H111" s="25">
        <v>1</v>
      </c>
      <c r="I111" s="25">
        <v>3</v>
      </c>
      <c r="J111" s="41" t="s">
        <v>90</v>
      </c>
    </row>
    <row r="112" spans="1:1007" ht="12.75" customHeight="1">
      <c r="A112" s="37" t="s">
        <v>60</v>
      </c>
      <c r="B112" s="25">
        <v>2123</v>
      </c>
      <c r="C112" s="25" t="s">
        <v>137</v>
      </c>
      <c r="D112" s="87" t="s">
        <v>15</v>
      </c>
      <c r="E112" s="38">
        <v>44304</v>
      </c>
      <c r="F112" s="70">
        <v>0.54166666666666663</v>
      </c>
      <c r="G112" s="25"/>
      <c r="H112" s="25">
        <v>8</v>
      </c>
      <c r="I112" s="25">
        <v>6</v>
      </c>
      <c r="J112" s="41" t="s">
        <v>90</v>
      </c>
    </row>
    <row r="113" spans="1:10" ht="12.75" customHeight="1">
      <c r="A113" s="37" t="s">
        <v>60</v>
      </c>
      <c r="B113" s="25">
        <v>2124</v>
      </c>
      <c r="C113" s="25" t="s">
        <v>137</v>
      </c>
      <c r="D113" s="87" t="s">
        <v>15</v>
      </c>
      <c r="E113" s="38">
        <v>44304</v>
      </c>
      <c r="F113" s="70">
        <v>0.54166666666666663</v>
      </c>
      <c r="G113" s="25"/>
      <c r="H113" s="25">
        <v>5</v>
      </c>
      <c r="I113" s="25">
        <v>7</v>
      </c>
      <c r="J113" s="41" t="s">
        <v>90</v>
      </c>
    </row>
    <row r="114" spans="1:10" ht="12.75" customHeight="1">
      <c r="F114" s="40"/>
      <c r="G114" s="25"/>
      <c r="H114" s="25"/>
      <c r="I114" s="25"/>
    </row>
    <row r="115" spans="1:10" ht="12.75" customHeight="1">
      <c r="A115" s="69"/>
      <c r="B115" s="69"/>
      <c r="C115" s="69"/>
      <c r="D115" s="69"/>
      <c r="E115" s="88"/>
      <c r="F115" s="88"/>
      <c r="G115" s="69"/>
      <c r="H115" s="89"/>
      <c r="I115" s="89"/>
      <c r="J115" s="89"/>
    </row>
    <row r="116" spans="1:10" ht="12.75" customHeight="1">
      <c r="F116" s="40"/>
      <c r="G116" s="25"/>
      <c r="H116" s="25"/>
      <c r="I116" s="25"/>
      <c r="J116" s="11"/>
    </row>
    <row r="117" spans="1:10" ht="12.75" customHeight="1">
      <c r="A117" s="37" t="s">
        <v>60</v>
      </c>
      <c r="B117" s="25">
        <v>2201</v>
      </c>
      <c r="C117" s="25" t="s">
        <v>140</v>
      </c>
      <c r="D117" s="47" t="str">
        <f>TEXT(E117,"DDDD")</f>
        <v>sobota</v>
      </c>
      <c r="E117" s="38">
        <v>44310</v>
      </c>
      <c r="F117" s="43"/>
      <c r="G117" s="44" t="s">
        <v>62</v>
      </c>
      <c r="H117" s="44" t="s">
        <v>68</v>
      </c>
      <c r="I117" s="44" t="s">
        <v>67</v>
      </c>
      <c r="J117" s="11"/>
    </row>
    <row r="118" spans="1:10" ht="12.75" customHeight="1">
      <c r="A118" s="37" t="s">
        <v>60</v>
      </c>
      <c r="B118" s="25">
        <v>2202</v>
      </c>
      <c r="C118" s="25" t="s">
        <v>140</v>
      </c>
      <c r="D118" s="47" t="str">
        <f>TEXT(E118,"DDDD")</f>
        <v>sobota</v>
      </c>
      <c r="E118" s="38">
        <v>44310</v>
      </c>
      <c r="F118" s="43"/>
      <c r="G118" s="44" t="s">
        <v>62</v>
      </c>
      <c r="H118" s="44" t="s">
        <v>70</v>
      </c>
      <c r="I118" s="44" t="s">
        <v>69</v>
      </c>
      <c r="J118" s="11"/>
    </row>
    <row r="119" spans="1:10" ht="12.75" customHeight="1">
      <c r="A119" s="45"/>
      <c r="F119" s="43"/>
      <c r="G119" s="44"/>
      <c r="H119" s="44"/>
      <c r="I119" s="44"/>
      <c r="J119" s="11"/>
    </row>
    <row r="120" spans="1:10" ht="12.75" customHeight="1">
      <c r="A120" s="37" t="s">
        <v>60</v>
      </c>
      <c r="B120" s="25">
        <v>2203</v>
      </c>
      <c r="C120" s="25" t="s">
        <v>141</v>
      </c>
      <c r="D120" s="25" t="str">
        <f>TEXT(E120,"DDDD")</f>
        <v>neděle</v>
      </c>
      <c r="E120" s="38">
        <v>44311</v>
      </c>
      <c r="F120" s="43"/>
      <c r="G120" s="44" t="s">
        <v>62</v>
      </c>
      <c r="H120" s="44" t="s">
        <v>67</v>
      </c>
      <c r="I120" s="44" t="s">
        <v>68</v>
      </c>
      <c r="J120" s="11"/>
    </row>
    <row r="121" spans="1:10" ht="12.75" customHeight="1">
      <c r="A121" s="37" t="s">
        <v>60</v>
      </c>
      <c r="B121" s="25">
        <v>2204</v>
      </c>
      <c r="C121" s="25" t="s">
        <v>141</v>
      </c>
      <c r="D121" s="25" t="str">
        <f>TEXT(E121,"DDDD")</f>
        <v>neděle</v>
      </c>
      <c r="E121" s="38">
        <v>44311</v>
      </c>
      <c r="F121" s="43"/>
      <c r="G121" s="44" t="s">
        <v>62</v>
      </c>
      <c r="H121" s="44" t="s">
        <v>69</v>
      </c>
      <c r="I121" s="44" t="s">
        <v>70</v>
      </c>
      <c r="J121" s="11"/>
    </row>
    <row r="122" spans="1:10" ht="12.75" customHeight="1">
      <c r="A122" s="45"/>
      <c r="F122" s="43"/>
      <c r="G122" s="44"/>
      <c r="H122" s="44"/>
      <c r="I122" s="44"/>
      <c r="J122" s="11"/>
    </row>
    <row r="123" spans="1:10" ht="12.75" customHeight="1">
      <c r="F123" s="40"/>
      <c r="G123" s="25"/>
      <c r="H123" s="25"/>
      <c r="I123" s="25"/>
      <c r="J123" s="11"/>
    </row>
    <row r="124" spans="1:10" ht="12.75" customHeight="1">
      <c r="A124" s="37" t="s">
        <v>60</v>
      </c>
      <c r="B124" s="25">
        <v>2205</v>
      </c>
      <c r="C124" s="25" t="s">
        <v>75</v>
      </c>
      <c r="D124" s="47" t="str">
        <f>TEXT(E124,"DDDD")</f>
        <v>sobota</v>
      </c>
      <c r="E124" s="38">
        <v>44317</v>
      </c>
      <c r="G124" s="44" t="s">
        <v>62</v>
      </c>
      <c r="H124" s="44" t="s">
        <v>63</v>
      </c>
      <c r="I124" s="44" t="s">
        <v>77</v>
      </c>
      <c r="J124" s="11"/>
    </row>
    <row r="125" spans="1:10" ht="12.75" customHeight="1">
      <c r="A125" s="37" t="s">
        <v>60</v>
      </c>
      <c r="B125" s="25">
        <v>2206</v>
      </c>
      <c r="C125" s="25" t="s">
        <v>75</v>
      </c>
      <c r="D125" s="47" t="str">
        <f>TEXT(E125,"DDDD")</f>
        <v>sobota</v>
      </c>
      <c r="E125" s="38">
        <v>44317</v>
      </c>
      <c r="G125" s="44" t="s">
        <v>62</v>
      </c>
      <c r="H125" s="44" t="s">
        <v>65</v>
      </c>
      <c r="I125" s="44" t="s">
        <v>76</v>
      </c>
      <c r="J125" s="11"/>
    </row>
    <row r="126" spans="1:10" ht="12.75" customHeight="1">
      <c r="A126" s="45"/>
      <c r="G126" s="44"/>
      <c r="H126" s="44"/>
      <c r="I126" s="44"/>
      <c r="J126" s="11"/>
    </row>
    <row r="127" spans="1:10" ht="12.75" customHeight="1">
      <c r="A127" s="37" t="s">
        <v>60</v>
      </c>
      <c r="B127" s="25">
        <v>2207</v>
      </c>
      <c r="C127" s="25" t="s">
        <v>78</v>
      </c>
      <c r="D127" s="25" t="str">
        <f>TEXT(E127,"DDDD")</f>
        <v>neděle</v>
      </c>
      <c r="E127" s="38">
        <v>44318</v>
      </c>
      <c r="G127" s="44" t="s">
        <v>62</v>
      </c>
      <c r="H127" s="44" t="s">
        <v>63</v>
      </c>
      <c r="I127" s="44" t="s">
        <v>77</v>
      </c>
      <c r="J127" s="11"/>
    </row>
    <row r="128" spans="1:10" ht="12.75" customHeight="1">
      <c r="A128" s="37" t="s">
        <v>60</v>
      </c>
      <c r="B128" s="25">
        <v>2208</v>
      </c>
      <c r="C128" s="25" t="s">
        <v>78</v>
      </c>
      <c r="D128" s="25" t="str">
        <f>TEXT(E128,"DDDD")</f>
        <v>neděle</v>
      </c>
      <c r="E128" s="38">
        <v>44318</v>
      </c>
      <c r="G128" s="44" t="s">
        <v>62</v>
      </c>
      <c r="H128" s="44" t="s">
        <v>65</v>
      </c>
      <c r="I128" s="44" t="s">
        <v>76</v>
      </c>
      <c r="J128" s="11"/>
    </row>
    <row r="129" spans="1:10" ht="12.75" customHeight="1">
      <c r="A129" s="45"/>
      <c r="G129" s="44"/>
      <c r="H129" s="44"/>
      <c r="I129" s="44"/>
      <c r="J129" s="11"/>
    </row>
    <row r="130" spans="1:10" ht="12.75" customHeight="1">
      <c r="A130" s="37" t="s">
        <v>60</v>
      </c>
      <c r="B130" s="25">
        <v>2209</v>
      </c>
      <c r="C130" s="25" t="s">
        <v>79</v>
      </c>
      <c r="D130" s="47" t="str">
        <f>TEXT(E130,"DDDD")</f>
        <v>sobota</v>
      </c>
      <c r="E130" s="38">
        <v>44324</v>
      </c>
      <c r="G130" s="44" t="s">
        <v>62</v>
      </c>
      <c r="H130" s="44" t="s">
        <v>77</v>
      </c>
      <c r="I130" s="44" t="s">
        <v>63</v>
      </c>
      <c r="J130" s="28"/>
    </row>
    <row r="131" spans="1:10" ht="12.75" customHeight="1">
      <c r="A131" s="37" t="s">
        <v>60</v>
      </c>
      <c r="B131" s="25">
        <v>2210</v>
      </c>
      <c r="C131" s="25" t="s">
        <v>79</v>
      </c>
      <c r="D131" s="47" t="str">
        <f>TEXT(E131,"DDDD")</f>
        <v>sobota</v>
      </c>
      <c r="E131" s="38">
        <v>44324</v>
      </c>
      <c r="G131" s="44" t="s">
        <v>62</v>
      </c>
      <c r="H131" s="44" t="s">
        <v>76</v>
      </c>
      <c r="I131" s="44" t="s">
        <v>65</v>
      </c>
      <c r="J131" s="28"/>
    </row>
    <row r="132" spans="1:10" ht="12.75" customHeight="1">
      <c r="A132" s="45"/>
      <c r="G132" s="44"/>
      <c r="H132" s="11"/>
      <c r="I132" s="44"/>
      <c r="J132" s="28"/>
    </row>
    <row r="133" spans="1:10" ht="12.75" customHeight="1">
      <c r="A133" s="37" t="s">
        <v>60</v>
      </c>
      <c r="B133" s="25">
        <v>2211</v>
      </c>
      <c r="C133" s="25" t="s">
        <v>80</v>
      </c>
      <c r="D133" s="25" t="str">
        <f>TEXT(E133,"DDDD")</f>
        <v>neděle</v>
      </c>
      <c r="E133" s="38">
        <v>44325</v>
      </c>
      <c r="G133" s="44" t="s">
        <v>62</v>
      </c>
      <c r="H133" s="44" t="s">
        <v>77</v>
      </c>
      <c r="I133" s="44" t="s">
        <v>63</v>
      </c>
      <c r="J133" s="28"/>
    </row>
    <row r="134" spans="1:10" ht="12.75" customHeight="1">
      <c r="A134" s="37" t="s">
        <v>60</v>
      </c>
      <c r="B134" s="25">
        <v>2212</v>
      </c>
      <c r="C134" s="25" t="s">
        <v>80</v>
      </c>
      <c r="D134" s="25" t="str">
        <f>TEXT(E134,"DDDD")</f>
        <v>neděle</v>
      </c>
      <c r="E134" s="38">
        <v>44325</v>
      </c>
      <c r="G134" s="44" t="s">
        <v>62</v>
      </c>
      <c r="H134" s="44" t="s">
        <v>76</v>
      </c>
      <c r="I134" s="44" t="s">
        <v>65</v>
      </c>
      <c r="J134" s="28"/>
    </row>
    <row r="135" spans="1:10" ht="12.75" customHeight="1">
      <c r="A135" s="45"/>
      <c r="G135" s="44"/>
      <c r="H135" s="44"/>
      <c r="I135" s="44"/>
      <c r="J135" s="11"/>
    </row>
    <row r="136" spans="1:10" ht="12.75" customHeight="1">
      <c r="A136" s="37" t="s">
        <v>60</v>
      </c>
      <c r="B136" s="25">
        <v>2213</v>
      </c>
      <c r="C136" s="25" t="s">
        <v>81</v>
      </c>
      <c r="D136" s="47" t="str">
        <f>TEXT(E136,"DDDD")</f>
        <v>sobota</v>
      </c>
      <c r="E136" s="38">
        <v>44331</v>
      </c>
      <c r="G136" s="44" t="s">
        <v>62</v>
      </c>
      <c r="H136" s="44" t="s">
        <v>63</v>
      </c>
      <c r="I136" s="44" t="s">
        <v>77</v>
      </c>
      <c r="J136" s="11"/>
    </row>
    <row r="137" spans="1:10" ht="12.75" customHeight="1">
      <c r="A137" s="37" t="s">
        <v>60</v>
      </c>
      <c r="B137" s="25">
        <v>2214</v>
      </c>
      <c r="C137" s="25" t="s">
        <v>81</v>
      </c>
      <c r="D137" s="47" t="str">
        <f>TEXT(E137,"DDDD")</f>
        <v>sobota</v>
      </c>
      <c r="E137" s="38">
        <v>44331</v>
      </c>
      <c r="G137" s="44" t="s">
        <v>62</v>
      </c>
      <c r="H137" s="44" t="s">
        <v>65</v>
      </c>
      <c r="I137" s="44" t="s">
        <v>76</v>
      </c>
      <c r="J137" s="11"/>
    </row>
    <row r="138" spans="1:10" ht="12.75" customHeight="1">
      <c r="A138" s="28"/>
      <c r="C138" s="28"/>
      <c r="D138" s="28"/>
      <c r="E138" s="28"/>
      <c r="G138" s="28"/>
      <c r="H138" s="28"/>
      <c r="I138" s="28"/>
      <c r="J138" s="11"/>
    </row>
    <row r="139" spans="1:10" ht="12.75" customHeight="1">
      <c r="A139" s="28"/>
      <c r="B139" s="28"/>
      <c r="C139" s="28"/>
      <c r="D139" s="28"/>
      <c r="E139" s="28"/>
      <c r="G139" s="28"/>
      <c r="H139" s="28"/>
      <c r="I139" s="28"/>
      <c r="J139" s="11"/>
    </row>
    <row r="140" spans="1:10" ht="12.75" customHeight="1">
      <c r="A140" s="37" t="s">
        <v>60</v>
      </c>
      <c r="B140" s="25">
        <v>2215</v>
      </c>
      <c r="C140" s="25" t="s">
        <v>82</v>
      </c>
      <c r="D140" s="47" t="str">
        <f>TEXT(E140,"DDDD")</f>
        <v>sobota</v>
      </c>
      <c r="E140" s="38">
        <v>44338</v>
      </c>
      <c r="G140" s="44" t="s">
        <v>62</v>
      </c>
      <c r="H140" s="44" t="s">
        <v>83</v>
      </c>
      <c r="I140" s="44" t="s">
        <v>84</v>
      </c>
      <c r="J140" s="11" t="str">
        <f>""</f>
        <v/>
      </c>
    </row>
    <row r="141" spans="1:10" ht="12.75" customHeight="1">
      <c r="A141" s="45"/>
      <c r="G141" s="44"/>
      <c r="H141" s="44"/>
      <c r="I141" s="44"/>
      <c r="J141" s="11"/>
    </row>
    <row r="142" spans="1:10" ht="12.75" customHeight="1">
      <c r="A142" s="37" t="s">
        <v>60</v>
      </c>
      <c r="B142" s="25">
        <v>2216</v>
      </c>
      <c r="C142" s="25" t="s">
        <v>85</v>
      </c>
      <c r="D142" s="25" t="str">
        <f>TEXT(E142,"DDDD")</f>
        <v>neděle</v>
      </c>
      <c r="E142" s="38">
        <v>44339</v>
      </c>
      <c r="G142" s="44" t="s">
        <v>62</v>
      </c>
      <c r="H142" s="44" t="s">
        <v>83</v>
      </c>
      <c r="I142" s="44" t="s">
        <v>84</v>
      </c>
      <c r="J142" s="11" t="str">
        <f>""</f>
        <v/>
      </c>
    </row>
    <row r="143" spans="1:10" ht="12.75" customHeight="1">
      <c r="A143" s="45"/>
      <c r="G143" s="44"/>
      <c r="H143" s="44"/>
      <c r="I143" s="44"/>
      <c r="J143" s="11"/>
    </row>
    <row r="144" spans="1:10" ht="12.75" customHeight="1">
      <c r="A144" s="37" t="s">
        <v>60</v>
      </c>
      <c r="B144" s="25">
        <v>2217</v>
      </c>
      <c r="C144" s="25" t="s">
        <v>86</v>
      </c>
      <c r="D144" s="47" t="str">
        <f>TEXT(E144,"DDDD")</f>
        <v>sobota</v>
      </c>
      <c r="E144" s="38">
        <v>44345</v>
      </c>
      <c r="G144" s="44" t="s">
        <v>62</v>
      </c>
      <c r="H144" s="44" t="s">
        <v>84</v>
      </c>
      <c r="I144" s="44" t="s">
        <v>83</v>
      </c>
      <c r="J144" s="11" t="str">
        <f>""</f>
        <v/>
      </c>
    </row>
    <row r="145" spans="1:10" ht="12.75" customHeight="1">
      <c r="A145" s="45"/>
      <c r="G145" s="44"/>
      <c r="H145" s="44"/>
      <c r="I145" s="44"/>
      <c r="J145" s="11"/>
    </row>
    <row r="146" spans="1:10" ht="12.75" customHeight="1">
      <c r="A146" s="37" t="s">
        <v>60</v>
      </c>
      <c r="B146" s="25">
        <v>2218</v>
      </c>
      <c r="C146" s="25" t="s">
        <v>87</v>
      </c>
      <c r="D146" s="25" t="str">
        <f>TEXT(E146,"DDDD")</f>
        <v>neděle</v>
      </c>
      <c r="E146" s="38">
        <v>44346</v>
      </c>
      <c r="G146" s="44" t="s">
        <v>62</v>
      </c>
      <c r="H146" s="44" t="s">
        <v>84</v>
      </c>
      <c r="I146" s="44" t="s">
        <v>83</v>
      </c>
      <c r="J146" s="11" t="str">
        <f>""</f>
        <v/>
      </c>
    </row>
    <row r="147" spans="1:10" ht="12.75" customHeight="1">
      <c r="A147" s="45"/>
      <c r="G147" s="44"/>
      <c r="H147" s="44"/>
      <c r="I147" s="44"/>
      <c r="J147" s="11"/>
    </row>
    <row r="148" spans="1:10" ht="12.75" customHeight="1">
      <c r="A148" s="37" t="s">
        <v>60</v>
      </c>
      <c r="B148" s="25">
        <v>2219</v>
      </c>
      <c r="C148" s="25" t="s">
        <v>88</v>
      </c>
      <c r="D148" s="47" t="str">
        <f>TEXT(E148,"DDDD")</f>
        <v>sobota</v>
      </c>
      <c r="E148" s="38">
        <v>44352</v>
      </c>
      <c r="G148" s="44" t="s">
        <v>62</v>
      </c>
      <c r="H148" s="44" t="s">
        <v>83</v>
      </c>
      <c r="I148" s="44" t="s">
        <v>84</v>
      </c>
      <c r="J148" s="11" t="str">
        <f>""</f>
        <v/>
      </c>
    </row>
    <row r="149" spans="1:10" ht="12.75" customHeight="1">
      <c r="A149" s="28"/>
      <c r="B149" s="28"/>
      <c r="C149" s="28"/>
      <c r="D149" s="28"/>
      <c r="E149" s="28"/>
      <c r="G149" s="28"/>
      <c r="H149" s="28"/>
      <c r="I149" s="28"/>
      <c r="J149" s="11" t="str">
        <f>""</f>
        <v/>
      </c>
    </row>
    <row r="150" spans="1:10" ht="12.75" customHeight="1">
      <c r="A150" s="69"/>
      <c r="B150" s="69"/>
      <c r="C150" s="69"/>
      <c r="D150" s="69"/>
      <c r="E150" s="88"/>
      <c r="F150" s="88"/>
      <c r="G150" s="69"/>
      <c r="H150" s="89"/>
      <c r="I150" s="89"/>
      <c r="J150" s="89"/>
    </row>
    <row r="151" spans="1:10" ht="12.75" customHeight="1">
      <c r="J151" s="11" t="str">
        <f>""</f>
        <v/>
      </c>
    </row>
    <row r="152" spans="1:10" ht="12.75" customHeight="1">
      <c r="A152" s="37" t="s">
        <v>60</v>
      </c>
      <c r="B152" s="25">
        <v>2301</v>
      </c>
      <c r="C152" s="25" t="s">
        <v>93</v>
      </c>
      <c r="D152" s="44" t="str">
        <f t="shared" ref="D152:D154" si="0">TEXT(E152,"DDDD")</f>
        <v>pátek</v>
      </c>
      <c r="E152" s="38">
        <v>44365</v>
      </c>
      <c r="F152" s="28" t="str">
        <f>""</f>
        <v/>
      </c>
      <c r="G152" s="379" t="s">
        <v>89</v>
      </c>
      <c r="H152" s="381" t="s">
        <v>92</v>
      </c>
      <c r="I152" s="381"/>
      <c r="J152" s="11" t="str">
        <f>""</f>
        <v/>
      </c>
    </row>
    <row r="153" spans="1:10" ht="12.75" customHeight="1">
      <c r="A153" s="37" t="s">
        <v>60</v>
      </c>
      <c r="B153" s="25">
        <v>2302</v>
      </c>
      <c r="C153" s="25" t="s">
        <v>94</v>
      </c>
      <c r="D153" s="44" t="str">
        <f t="shared" si="0"/>
        <v>sobota</v>
      </c>
      <c r="E153" s="38">
        <v>44366</v>
      </c>
      <c r="G153" s="380"/>
      <c r="H153" s="382"/>
      <c r="I153" s="381"/>
      <c r="J153" s="11" t="str">
        <f>""</f>
        <v/>
      </c>
    </row>
    <row r="154" spans="1:10" ht="12.75" customHeight="1">
      <c r="A154" s="37" t="s">
        <v>60</v>
      </c>
      <c r="B154" s="25">
        <v>2303</v>
      </c>
      <c r="C154" s="25" t="s">
        <v>95</v>
      </c>
      <c r="D154" s="44" t="str">
        <f t="shared" si="0"/>
        <v>neděle</v>
      </c>
      <c r="E154" s="38">
        <v>44367</v>
      </c>
      <c r="G154" s="380"/>
      <c r="H154" s="382"/>
      <c r="I154" s="381"/>
      <c r="J154" s="11" t="str">
        <f>""</f>
        <v/>
      </c>
    </row>
    <row r="155" spans="1:10" ht="12.75" customHeight="1">
      <c r="A155" s="45"/>
      <c r="F155" s="25"/>
      <c r="G155" s="44"/>
      <c r="H155" s="44"/>
      <c r="I155" s="44"/>
      <c r="J155" s="11"/>
    </row>
    <row r="156" spans="1:10" ht="12.75" customHeight="1">
      <c r="J156" s="11" t="str">
        <f>""</f>
        <v/>
      </c>
    </row>
    <row r="157" spans="1:10" ht="12.75" customHeight="1">
      <c r="J157" s="11" t="str">
        <f>""</f>
        <v/>
      </c>
    </row>
    <row r="158" spans="1:10" ht="12.75" customHeight="1">
      <c r="J158" s="11"/>
    </row>
    <row r="159" spans="1:10" ht="12.75" customHeight="1">
      <c r="J159" s="11" t="str">
        <f>""</f>
        <v/>
      </c>
    </row>
    <row r="160" spans="1:10" ht="12.75" customHeight="1">
      <c r="J160" s="11" t="str">
        <f>""</f>
        <v/>
      </c>
    </row>
    <row r="161" spans="1:10" ht="12.75" customHeight="1">
      <c r="A161" s="45"/>
      <c r="G161" s="44"/>
      <c r="H161" s="44"/>
      <c r="I161" s="44"/>
      <c r="J161" s="11"/>
    </row>
    <row r="175" spans="1:10" ht="12.75" customHeight="1">
      <c r="A175" s="45"/>
    </row>
  </sheetData>
  <autoFilter ref="A3:J118"/>
  <mergeCells count="3">
    <mergeCell ref="A1:I1"/>
    <mergeCell ref="G152:G154"/>
    <mergeCell ref="H152:I15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C148"/>
  <sheetViews>
    <sheetView zoomScaleNormal="100" workbookViewId="0">
      <pane ySplit="3" topLeftCell="A81" activePane="bottomLeft" state="frozen"/>
      <selection activeCell="L1" sqref="L1"/>
      <selection pane="bottomLeft" activeCell="A4" sqref="A4:I111"/>
    </sheetView>
  </sheetViews>
  <sheetFormatPr defaultRowHeight="12.75" customHeight="1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979" width="8" style="2" customWidth="1"/>
    <col min="980" max="16384" width="9.140625" style="3"/>
  </cols>
  <sheetData>
    <row r="1" spans="1:1017" ht="30" customHeight="1">
      <c r="A1" s="387" t="s">
        <v>314</v>
      </c>
      <c r="B1" s="387"/>
      <c r="C1" s="387"/>
      <c r="D1" s="387"/>
      <c r="E1" s="387"/>
      <c r="F1" s="387"/>
      <c r="G1" s="387"/>
      <c r="H1" s="387"/>
      <c r="I1" s="387"/>
      <c r="J1" s="1"/>
    </row>
    <row r="2" spans="1:1017" ht="5.0999999999999996" customHeight="1"/>
    <row r="3" spans="1:1017" ht="24.9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58" t="s">
        <v>9</v>
      </c>
    </row>
    <row r="4" spans="1:1017" s="2" customFormat="1" ht="12.75" customHeight="1">
      <c r="A4" s="202" t="s">
        <v>315</v>
      </c>
      <c r="B4" s="203">
        <v>11001</v>
      </c>
      <c r="C4" s="203" t="s">
        <v>316</v>
      </c>
      <c r="D4" s="1" t="s">
        <v>317</v>
      </c>
      <c r="E4" s="9">
        <v>44102</v>
      </c>
      <c r="F4" s="223">
        <v>0.4375</v>
      </c>
      <c r="G4" s="222" t="s">
        <v>103</v>
      </c>
      <c r="H4" s="4" t="s">
        <v>201</v>
      </c>
      <c r="I4" s="4" t="s">
        <v>318</v>
      </c>
    </row>
    <row r="5" spans="1:1017" s="2" customFormat="1" ht="12.75" customHeight="1">
      <c r="A5" s="202" t="s">
        <v>315</v>
      </c>
      <c r="B5" s="1">
        <v>11002</v>
      </c>
      <c r="C5" s="203" t="s">
        <v>316</v>
      </c>
      <c r="D5" s="1" t="s">
        <v>317</v>
      </c>
      <c r="E5" s="9">
        <v>44102</v>
      </c>
      <c r="F5" s="223">
        <v>0.47222222222222227</v>
      </c>
      <c r="G5" s="222" t="s">
        <v>103</v>
      </c>
      <c r="H5" s="4" t="s">
        <v>144</v>
      </c>
      <c r="I5" s="4" t="s">
        <v>154</v>
      </c>
      <c r="L5" s="2" t="s">
        <v>319</v>
      </c>
      <c r="M5" s="2" t="s">
        <v>320</v>
      </c>
      <c r="N5" s="205" t="s">
        <v>201</v>
      </c>
    </row>
    <row r="6" spans="1:1017" s="2" customFormat="1" ht="12.75" customHeight="1">
      <c r="A6" s="202" t="s">
        <v>315</v>
      </c>
      <c r="B6" s="1">
        <v>11003</v>
      </c>
      <c r="C6" s="203" t="s">
        <v>316</v>
      </c>
      <c r="D6" s="1" t="s">
        <v>317</v>
      </c>
      <c r="E6" s="9">
        <v>44102</v>
      </c>
      <c r="F6" s="223">
        <v>0.51388888888888895</v>
      </c>
      <c r="G6" s="222" t="s">
        <v>103</v>
      </c>
      <c r="H6" s="4" t="s">
        <v>201</v>
      </c>
      <c r="I6" s="4" t="s">
        <v>154</v>
      </c>
      <c r="J6" s="6"/>
      <c r="M6" s="2" t="s">
        <v>321</v>
      </c>
      <c r="O6" s="206" t="s">
        <v>154</v>
      </c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</row>
    <row r="7" spans="1:1017" s="2" customFormat="1" ht="12.75" customHeight="1">
      <c r="A7" s="202" t="s">
        <v>315</v>
      </c>
      <c r="B7" s="4">
        <v>11004</v>
      </c>
      <c r="C7" s="4" t="s">
        <v>316</v>
      </c>
      <c r="D7" s="1" t="s">
        <v>317</v>
      </c>
      <c r="E7" s="9">
        <v>44102</v>
      </c>
      <c r="F7" s="223">
        <v>0.54861111111111105</v>
      </c>
      <c r="G7" s="222" t="s">
        <v>103</v>
      </c>
      <c r="H7" s="4" t="s">
        <v>318</v>
      </c>
      <c r="I7" s="4" t="s">
        <v>144</v>
      </c>
      <c r="J7" s="11"/>
      <c r="M7" s="2" t="s">
        <v>322</v>
      </c>
      <c r="N7" s="205" t="s">
        <v>318</v>
      </c>
    </row>
    <row r="8" spans="1:1017" s="2" customFormat="1" ht="12.75" customHeight="1">
      <c r="A8" s="202" t="s">
        <v>315</v>
      </c>
      <c r="B8" s="1">
        <v>11005</v>
      </c>
      <c r="C8" s="203" t="s">
        <v>316</v>
      </c>
      <c r="D8" s="1" t="s">
        <v>317</v>
      </c>
      <c r="E8" s="9">
        <v>44102</v>
      </c>
      <c r="F8" s="223">
        <v>0.59027777777777779</v>
      </c>
      <c r="G8" s="222" t="s">
        <v>103</v>
      </c>
      <c r="H8" s="4" t="s">
        <v>154</v>
      </c>
      <c r="I8" s="4" t="s">
        <v>318</v>
      </c>
      <c r="M8" s="2" t="s">
        <v>323</v>
      </c>
      <c r="O8" s="206" t="s">
        <v>144</v>
      </c>
    </row>
    <row r="9" spans="1:1017" s="2" customFormat="1" ht="12.75" customHeight="1">
      <c r="A9" s="202" t="s">
        <v>315</v>
      </c>
      <c r="B9" s="1">
        <v>11006</v>
      </c>
      <c r="C9" s="203" t="s">
        <v>316</v>
      </c>
      <c r="D9" s="1" t="s">
        <v>317</v>
      </c>
      <c r="E9" s="9">
        <v>44102</v>
      </c>
      <c r="F9" s="223">
        <v>0.625</v>
      </c>
      <c r="G9" s="222" t="s">
        <v>103</v>
      </c>
      <c r="H9" s="4" t="s">
        <v>144</v>
      </c>
      <c r="I9" s="4" t="s">
        <v>201</v>
      </c>
      <c r="M9" s="2" t="s">
        <v>324</v>
      </c>
      <c r="N9" s="207" t="s">
        <v>325</v>
      </c>
    </row>
    <row r="10" spans="1:1017" s="2" customFormat="1" ht="12.75" customHeight="1">
      <c r="H10" s="4"/>
      <c r="I10" s="4"/>
      <c r="M10" s="2" t="s">
        <v>326</v>
      </c>
      <c r="O10" s="206" t="s">
        <v>327</v>
      </c>
    </row>
    <row r="11" spans="1:1017" s="2" customFormat="1" ht="12.75" customHeight="1">
      <c r="A11" s="202" t="s">
        <v>315</v>
      </c>
      <c r="B11" s="1">
        <v>11007</v>
      </c>
      <c r="C11" s="203" t="s">
        <v>328</v>
      </c>
      <c r="D11" s="1" t="s">
        <v>317</v>
      </c>
      <c r="E11" s="9">
        <v>44102</v>
      </c>
      <c r="F11" s="223">
        <v>0.41666666666666669</v>
      </c>
      <c r="G11" s="222" t="s">
        <v>330</v>
      </c>
      <c r="H11" s="4" t="s">
        <v>207</v>
      </c>
      <c r="I11" s="4" t="s">
        <v>325</v>
      </c>
      <c r="J11" s="11"/>
      <c r="M11" s="2" t="s">
        <v>329</v>
      </c>
      <c r="N11" s="208" t="s">
        <v>207</v>
      </c>
    </row>
    <row r="12" spans="1:1017" s="2" customFormat="1" ht="12.75" customHeight="1">
      <c r="A12" s="202" t="s">
        <v>315</v>
      </c>
      <c r="B12" s="4">
        <v>11008</v>
      </c>
      <c r="C12" s="4" t="s">
        <v>328</v>
      </c>
      <c r="D12" s="1" t="s">
        <v>317</v>
      </c>
      <c r="E12" s="9">
        <v>44102</v>
      </c>
      <c r="F12" s="223">
        <v>0.4513888888888889</v>
      </c>
      <c r="G12" s="222" t="s">
        <v>330</v>
      </c>
      <c r="H12" s="4" t="s">
        <v>327</v>
      </c>
      <c r="I12" s="4" t="s">
        <v>205</v>
      </c>
      <c r="J12" s="11"/>
      <c r="M12" s="2" t="s">
        <v>331</v>
      </c>
      <c r="O12" s="209" t="s">
        <v>205</v>
      </c>
    </row>
    <row r="13" spans="1:1017" s="2" customFormat="1" ht="12.75" customHeight="1">
      <c r="A13" s="202" t="s">
        <v>315</v>
      </c>
      <c r="B13" s="1">
        <v>11009</v>
      </c>
      <c r="C13" s="203" t="s">
        <v>328</v>
      </c>
      <c r="D13" s="1" t="s">
        <v>317</v>
      </c>
      <c r="E13" s="9">
        <v>44102</v>
      </c>
      <c r="F13" s="223">
        <v>0.49305555555555558</v>
      </c>
      <c r="G13" s="222" t="s">
        <v>330</v>
      </c>
      <c r="H13" s="4" t="s">
        <v>207</v>
      </c>
      <c r="I13" s="4" t="s">
        <v>205</v>
      </c>
      <c r="J13" s="11"/>
      <c r="U13" s="210"/>
    </row>
    <row r="14" spans="1:1017" s="2" customFormat="1" ht="12.75" customHeight="1">
      <c r="A14" s="202" t="s">
        <v>315</v>
      </c>
      <c r="B14" s="1">
        <v>11010</v>
      </c>
      <c r="C14" s="203" t="s">
        <v>328</v>
      </c>
      <c r="D14" s="1" t="s">
        <v>317</v>
      </c>
      <c r="E14" s="9">
        <v>44102</v>
      </c>
      <c r="F14" s="223">
        <v>0.52777777777777779</v>
      </c>
      <c r="G14" s="222" t="s">
        <v>330</v>
      </c>
      <c r="H14" s="4" t="s">
        <v>325</v>
      </c>
      <c r="I14" s="4" t="s">
        <v>327</v>
      </c>
    </row>
    <row r="15" spans="1:1017" s="2" customFormat="1" ht="12.75" customHeight="1">
      <c r="A15" s="202" t="s">
        <v>315</v>
      </c>
      <c r="B15" s="1">
        <v>11011</v>
      </c>
      <c r="C15" s="203" t="s">
        <v>328</v>
      </c>
      <c r="D15" s="1" t="s">
        <v>317</v>
      </c>
      <c r="E15" s="9">
        <v>44102</v>
      </c>
      <c r="F15" s="223">
        <v>0.56944444444444442</v>
      </c>
      <c r="G15" s="222" t="s">
        <v>330</v>
      </c>
      <c r="H15" s="4" t="s">
        <v>205</v>
      </c>
      <c r="I15" s="4" t="s">
        <v>325</v>
      </c>
    </row>
    <row r="16" spans="1:1017" s="2" customFormat="1" ht="12.75" customHeight="1">
      <c r="A16" s="202" t="s">
        <v>315</v>
      </c>
      <c r="B16" s="4">
        <v>11012</v>
      </c>
      <c r="C16" s="4" t="s">
        <v>328</v>
      </c>
      <c r="D16" s="1" t="s">
        <v>317</v>
      </c>
      <c r="E16" s="9">
        <v>44102</v>
      </c>
      <c r="F16" s="223">
        <v>0.60416666666666663</v>
      </c>
      <c r="G16" s="222" t="s">
        <v>330</v>
      </c>
      <c r="H16" s="4" t="s">
        <v>327</v>
      </c>
      <c r="I16" s="4" t="s">
        <v>207</v>
      </c>
    </row>
    <row r="17" spans="1:19" s="2" customFormat="1" ht="12.75" customHeight="1">
      <c r="A17" s="1"/>
      <c r="B17" s="1"/>
      <c r="C17" s="1"/>
      <c r="D17" s="1"/>
      <c r="E17" s="9"/>
    </row>
    <row r="18" spans="1:19" s="2" customFormat="1" ht="12.75" customHeight="1">
      <c r="A18" s="1"/>
      <c r="B18" s="1"/>
      <c r="C18" s="1"/>
      <c r="D18" s="1"/>
      <c r="E18" s="9"/>
    </row>
    <row r="19" spans="1:19" s="2" customFormat="1" ht="12.75" customHeight="1">
      <c r="A19" s="202" t="s">
        <v>315</v>
      </c>
      <c r="B19" s="203">
        <v>11013</v>
      </c>
      <c r="C19" s="203" t="s">
        <v>332</v>
      </c>
      <c r="D19" s="1" t="s">
        <v>12</v>
      </c>
      <c r="E19" s="9">
        <v>44128</v>
      </c>
      <c r="F19" s="223">
        <v>0.41666666666666669</v>
      </c>
      <c r="G19" s="222" t="s">
        <v>483</v>
      </c>
      <c r="H19" s="4" t="s">
        <v>325</v>
      </c>
      <c r="I19" s="4" t="s">
        <v>207</v>
      </c>
    </row>
    <row r="20" spans="1:19" s="2" customFormat="1" ht="12.75" customHeight="1">
      <c r="A20" s="202" t="s">
        <v>315</v>
      </c>
      <c r="B20" s="1">
        <v>11014</v>
      </c>
      <c r="C20" s="203" t="s">
        <v>332</v>
      </c>
      <c r="D20" s="1" t="s">
        <v>12</v>
      </c>
      <c r="E20" s="9">
        <v>44128</v>
      </c>
      <c r="F20" s="223">
        <v>0.4513888888888889</v>
      </c>
      <c r="G20" s="222" t="s">
        <v>483</v>
      </c>
      <c r="H20" s="4" t="s">
        <v>154</v>
      </c>
      <c r="I20" s="4" t="s">
        <v>144</v>
      </c>
    </row>
    <row r="21" spans="1:19" s="2" customFormat="1" ht="12.75" customHeight="1">
      <c r="A21" s="202" t="s">
        <v>315</v>
      </c>
      <c r="B21" s="203">
        <v>11015</v>
      </c>
      <c r="C21" s="203" t="s">
        <v>332</v>
      </c>
      <c r="D21" s="1" t="s">
        <v>12</v>
      </c>
      <c r="E21" s="9">
        <v>44128</v>
      </c>
      <c r="F21" s="223">
        <v>0.49305555555555558</v>
      </c>
      <c r="G21" s="222" t="s">
        <v>483</v>
      </c>
      <c r="H21" s="4" t="s">
        <v>325</v>
      </c>
      <c r="I21" s="4" t="s">
        <v>144</v>
      </c>
    </row>
    <row r="22" spans="1:19" s="2" customFormat="1" ht="12.75" customHeight="1">
      <c r="A22" s="202" t="s">
        <v>315</v>
      </c>
      <c r="B22" s="1">
        <v>11016</v>
      </c>
      <c r="C22" s="4" t="s">
        <v>332</v>
      </c>
      <c r="D22" s="1" t="s">
        <v>12</v>
      </c>
      <c r="E22" s="9">
        <v>44128</v>
      </c>
      <c r="F22" s="223">
        <v>0.52777777777777779</v>
      </c>
      <c r="G22" s="222" t="s">
        <v>483</v>
      </c>
      <c r="H22" s="4" t="s">
        <v>207</v>
      </c>
      <c r="I22" s="4" t="s">
        <v>154</v>
      </c>
    </row>
    <row r="23" spans="1:19" s="2" customFormat="1" ht="12.75" customHeight="1">
      <c r="A23" s="202" t="s">
        <v>315</v>
      </c>
      <c r="B23" s="203">
        <v>11017</v>
      </c>
      <c r="C23" s="203" t="s">
        <v>332</v>
      </c>
      <c r="D23" s="1" t="s">
        <v>12</v>
      </c>
      <c r="E23" s="9">
        <v>44128</v>
      </c>
      <c r="F23" s="223">
        <v>0.56944444444444442</v>
      </c>
      <c r="G23" s="222" t="s">
        <v>483</v>
      </c>
      <c r="H23" s="4" t="s">
        <v>144</v>
      </c>
      <c r="I23" s="4" t="s">
        <v>207</v>
      </c>
    </row>
    <row r="24" spans="1:19" s="2" customFormat="1" ht="12.75" customHeight="1">
      <c r="A24" s="202" t="s">
        <v>315</v>
      </c>
      <c r="B24" s="1">
        <v>11018</v>
      </c>
      <c r="C24" s="203" t="s">
        <v>332</v>
      </c>
      <c r="D24" s="1" t="s">
        <v>12</v>
      </c>
      <c r="E24" s="9">
        <v>44128</v>
      </c>
      <c r="F24" s="223">
        <v>0.60416666666666663</v>
      </c>
      <c r="G24" s="222" t="s">
        <v>483</v>
      </c>
      <c r="H24" s="4" t="s">
        <v>154</v>
      </c>
      <c r="I24" s="4" t="s">
        <v>325</v>
      </c>
    </row>
    <row r="25" spans="1:19" s="2" customFormat="1" ht="12.75" customHeight="1">
      <c r="R25" s="4"/>
      <c r="S25" s="4"/>
    </row>
    <row r="26" spans="1:19" s="2" customFormat="1" ht="12.75" customHeight="1">
      <c r="A26" s="202" t="s">
        <v>315</v>
      </c>
      <c r="B26" s="203">
        <v>11019</v>
      </c>
      <c r="C26" s="203" t="s">
        <v>333</v>
      </c>
      <c r="D26" s="1" t="s">
        <v>12</v>
      </c>
      <c r="E26" s="9">
        <v>44128</v>
      </c>
      <c r="F26" s="223">
        <v>0.4375</v>
      </c>
      <c r="G26" s="204" t="s">
        <v>210</v>
      </c>
      <c r="H26" s="4" t="s">
        <v>205</v>
      </c>
      <c r="I26" s="4" t="s">
        <v>327</v>
      </c>
    </row>
    <row r="27" spans="1:19" s="2" customFormat="1" ht="12.75" customHeight="1">
      <c r="A27" s="202" t="s">
        <v>315</v>
      </c>
      <c r="B27" s="1">
        <v>11020</v>
      </c>
      <c r="C27" s="4" t="s">
        <v>333</v>
      </c>
      <c r="D27" s="1" t="s">
        <v>12</v>
      </c>
      <c r="E27" s="9">
        <v>44128</v>
      </c>
      <c r="F27" s="223">
        <v>0.47222222222222227</v>
      </c>
      <c r="G27" s="204" t="s">
        <v>210</v>
      </c>
      <c r="H27" s="4" t="s">
        <v>318</v>
      </c>
      <c r="I27" s="4" t="s">
        <v>201</v>
      </c>
    </row>
    <row r="28" spans="1:19" s="2" customFormat="1" ht="12.75" customHeight="1">
      <c r="A28" s="202" t="s">
        <v>315</v>
      </c>
      <c r="B28" s="203">
        <v>11021</v>
      </c>
      <c r="C28" s="203" t="s">
        <v>333</v>
      </c>
      <c r="D28" s="1" t="s">
        <v>12</v>
      </c>
      <c r="E28" s="9">
        <v>44128</v>
      </c>
      <c r="F28" s="223">
        <v>0.51388888888888895</v>
      </c>
      <c r="G28" s="204" t="s">
        <v>210</v>
      </c>
      <c r="H28" s="4" t="s">
        <v>201</v>
      </c>
      <c r="I28" s="4" t="s">
        <v>205</v>
      </c>
    </row>
    <row r="29" spans="1:19" s="2" customFormat="1" ht="12.75" customHeight="1">
      <c r="A29" s="202" t="s">
        <v>315</v>
      </c>
      <c r="B29" s="1">
        <v>11022</v>
      </c>
      <c r="C29" s="203" t="s">
        <v>333</v>
      </c>
      <c r="D29" s="1" t="s">
        <v>12</v>
      </c>
      <c r="E29" s="9">
        <v>44128</v>
      </c>
      <c r="F29" s="223">
        <v>0.54861111111111105</v>
      </c>
      <c r="G29" s="204" t="s">
        <v>210</v>
      </c>
      <c r="H29" s="4" t="s">
        <v>318</v>
      </c>
      <c r="I29" s="4" t="s">
        <v>327</v>
      </c>
    </row>
    <row r="30" spans="1:19" s="2" customFormat="1" ht="12.75" customHeight="1">
      <c r="A30" s="202" t="s">
        <v>315</v>
      </c>
      <c r="B30" s="203">
        <v>11023</v>
      </c>
      <c r="C30" s="203" t="s">
        <v>333</v>
      </c>
      <c r="D30" s="1" t="s">
        <v>12</v>
      </c>
      <c r="E30" s="9">
        <v>44128</v>
      </c>
      <c r="F30" s="223">
        <v>0.59027777777777779</v>
      </c>
      <c r="G30" s="204" t="s">
        <v>210</v>
      </c>
      <c r="H30" s="4" t="s">
        <v>327</v>
      </c>
      <c r="I30" s="4" t="s">
        <v>201</v>
      </c>
    </row>
    <row r="31" spans="1:19" s="2" customFormat="1" ht="12.75" customHeight="1">
      <c r="A31" s="202" t="s">
        <v>315</v>
      </c>
      <c r="B31" s="1">
        <v>11024</v>
      </c>
      <c r="C31" s="4" t="s">
        <v>333</v>
      </c>
      <c r="D31" s="1" t="s">
        <v>12</v>
      </c>
      <c r="E31" s="9">
        <v>44128</v>
      </c>
      <c r="F31" s="223">
        <v>0.625</v>
      </c>
      <c r="G31" s="204" t="s">
        <v>210</v>
      </c>
      <c r="H31" s="4" t="s">
        <v>205</v>
      </c>
      <c r="I31" s="4" t="s">
        <v>318</v>
      </c>
    </row>
    <row r="32" spans="1:19" s="2" customFormat="1" ht="12.75" customHeight="1">
      <c r="A32" s="1"/>
      <c r="B32" s="1"/>
      <c r="C32" s="1"/>
      <c r="D32" s="1"/>
      <c r="E32" s="9"/>
      <c r="R32" s="4"/>
      <c r="S32" s="4"/>
    </row>
    <row r="33" spans="1:19" s="2" customFormat="1" ht="12.75" customHeight="1">
      <c r="A33" s="1"/>
      <c r="B33" s="1"/>
      <c r="C33" s="1"/>
      <c r="D33" s="1"/>
      <c r="E33" s="9"/>
      <c r="R33" s="4"/>
      <c r="S33" s="4"/>
    </row>
    <row r="34" spans="1:19" s="2" customFormat="1" ht="12.75" customHeight="1">
      <c r="A34" s="202" t="s">
        <v>315</v>
      </c>
      <c r="B34" s="1">
        <v>11025</v>
      </c>
      <c r="C34" s="203" t="s">
        <v>334</v>
      </c>
      <c r="D34" s="1" t="s">
        <v>159</v>
      </c>
      <c r="E34" s="9">
        <v>44152</v>
      </c>
      <c r="F34" s="223">
        <v>0.41666666666666669</v>
      </c>
      <c r="G34" s="222" t="s">
        <v>160</v>
      </c>
      <c r="H34" s="4" t="s">
        <v>327</v>
      </c>
      <c r="I34" s="4" t="s">
        <v>154</v>
      </c>
      <c r="J34" s="11"/>
    </row>
    <row r="35" spans="1:19" s="2" customFormat="1" ht="12.75" customHeight="1">
      <c r="A35" s="202" t="s">
        <v>315</v>
      </c>
      <c r="B35" s="1">
        <v>11026</v>
      </c>
      <c r="C35" s="203" t="s">
        <v>334</v>
      </c>
      <c r="D35" s="1" t="s">
        <v>159</v>
      </c>
      <c r="E35" s="9">
        <v>44152</v>
      </c>
      <c r="F35" s="223">
        <v>0.4513888888888889</v>
      </c>
      <c r="G35" s="222" t="s">
        <v>160</v>
      </c>
      <c r="H35" s="4" t="s">
        <v>318</v>
      </c>
      <c r="I35" s="4" t="s">
        <v>207</v>
      </c>
    </row>
    <row r="36" spans="1:19" s="2" customFormat="1" ht="12.75" customHeight="1">
      <c r="A36" s="202" t="s">
        <v>315</v>
      </c>
      <c r="B36" s="1">
        <v>11027</v>
      </c>
      <c r="C36" s="203" t="s">
        <v>334</v>
      </c>
      <c r="D36" s="1" t="s">
        <v>159</v>
      </c>
      <c r="E36" s="9">
        <v>44152</v>
      </c>
      <c r="F36" s="223">
        <v>0.49305555555555558</v>
      </c>
      <c r="G36" s="222" t="s">
        <v>160</v>
      </c>
      <c r="H36" s="4" t="s">
        <v>327</v>
      </c>
      <c r="I36" s="4" t="s">
        <v>318</v>
      </c>
      <c r="J36" s="11"/>
    </row>
    <row r="37" spans="1:19" s="2" customFormat="1" ht="12.75" customHeight="1">
      <c r="A37" s="202" t="s">
        <v>315</v>
      </c>
      <c r="B37" s="1">
        <v>11028</v>
      </c>
      <c r="C37" s="203" t="s">
        <v>334</v>
      </c>
      <c r="D37" s="1" t="s">
        <v>159</v>
      </c>
      <c r="E37" s="9">
        <v>44152</v>
      </c>
      <c r="F37" s="223">
        <v>0.52777777777777779</v>
      </c>
      <c r="G37" s="222" t="s">
        <v>160</v>
      </c>
      <c r="H37" s="4" t="s">
        <v>154</v>
      </c>
      <c r="I37" s="4" t="s">
        <v>207</v>
      </c>
    </row>
    <row r="38" spans="1:19" s="2" customFormat="1" ht="12.75" customHeight="1">
      <c r="A38" s="202" t="s">
        <v>315</v>
      </c>
      <c r="B38" s="1">
        <v>11029</v>
      </c>
      <c r="C38" s="203" t="s">
        <v>334</v>
      </c>
      <c r="D38" s="1" t="s">
        <v>159</v>
      </c>
      <c r="E38" s="9">
        <v>44152</v>
      </c>
      <c r="F38" s="223">
        <v>0.56944444444444442</v>
      </c>
      <c r="G38" s="222" t="s">
        <v>160</v>
      </c>
      <c r="H38" s="4" t="s">
        <v>318</v>
      </c>
      <c r="I38" s="4" t="s">
        <v>154</v>
      </c>
    </row>
    <row r="39" spans="1:19" s="2" customFormat="1" ht="12.75" customHeight="1">
      <c r="A39" s="202" t="s">
        <v>315</v>
      </c>
      <c r="B39" s="1">
        <v>11030</v>
      </c>
      <c r="C39" s="203" t="s">
        <v>334</v>
      </c>
      <c r="D39" s="1" t="s">
        <v>159</v>
      </c>
      <c r="E39" s="9">
        <v>44152</v>
      </c>
      <c r="F39" s="223">
        <v>0.60416666666666663</v>
      </c>
      <c r="G39" s="222" t="s">
        <v>160</v>
      </c>
      <c r="H39" s="4" t="s">
        <v>207</v>
      </c>
      <c r="I39" s="4" t="s">
        <v>327</v>
      </c>
    </row>
    <row r="40" spans="1:19" s="2" customFormat="1" ht="12.75" customHeight="1">
      <c r="J40" s="11"/>
    </row>
    <row r="41" spans="1:19" s="2" customFormat="1" ht="12.75" customHeight="1">
      <c r="A41" s="202" t="s">
        <v>315</v>
      </c>
      <c r="B41" s="1">
        <v>11031</v>
      </c>
      <c r="C41" s="203" t="s">
        <v>335</v>
      </c>
      <c r="D41" s="1" t="s">
        <v>159</v>
      </c>
      <c r="E41" s="9">
        <v>44152</v>
      </c>
      <c r="F41" s="223">
        <v>0.41666666666666669</v>
      </c>
      <c r="G41" s="204" t="s">
        <v>106</v>
      </c>
      <c r="H41" s="4" t="s">
        <v>144</v>
      </c>
      <c r="I41" s="4" t="s">
        <v>325</v>
      </c>
    </row>
    <row r="42" spans="1:19" s="2" customFormat="1" ht="12.75" customHeight="1">
      <c r="A42" s="202" t="s">
        <v>315</v>
      </c>
      <c r="B42" s="1">
        <v>11032</v>
      </c>
      <c r="C42" s="203" t="s">
        <v>335</v>
      </c>
      <c r="D42" s="1" t="s">
        <v>159</v>
      </c>
      <c r="E42" s="9">
        <v>44152</v>
      </c>
      <c r="F42" s="223">
        <v>0.4513888888888889</v>
      </c>
      <c r="G42" s="204" t="s">
        <v>106</v>
      </c>
      <c r="H42" s="4" t="s">
        <v>205</v>
      </c>
      <c r="I42" s="4" t="s">
        <v>201</v>
      </c>
      <c r="J42" s="11"/>
    </row>
    <row r="43" spans="1:19" s="2" customFormat="1" ht="12.75" customHeight="1">
      <c r="A43" s="202" t="s">
        <v>315</v>
      </c>
      <c r="B43" s="1">
        <v>11033</v>
      </c>
      <c r="C43" s="203" t="s">
        <v>335</v>
      </c>
      <c r="D43" s="1" t="s">
        <v>159</v>
      </c>
      <c r="E43" s="9">
        <v>44152</v>
      </c>
      <c r="F43" s="223">
        <v>0.49305555555555558</v>
      </c>
      <c r="G43" s="204" t="s">
        <v>106</v>
      </c>
      <c r="H43" s="4" t="s">
        <v>201</v>
      </c>
      <c r="I43" s="4" t="s">
        <v>144</v>
      </c>
      <c r="J43" s="11"/>
    </row>
    <row r="44" spans="1:19" s="2" customFormat="1" ht="12.75" customHeight="1">
      <c r="A44" s="202" t="s">
        <v>315</v>
      </c>
      <c r="B44" s="1">
        <v>11034</v>
      </c>
      <c r="C44" s="203" t="s">
        <v>335</v>
      </c>
      <c r="D44" s="1" t="s">
        <v>159</v>
      </c>
      <c r="E44" s="9">
        <v>44152</v>
      </c>
      <c r="F44" s="223">
        <v>0.52777777777777779</v>
      </c>
      <c r="G44" s="204" t="s">
        <v>106</v>
      </c>
      <c r="H44" s="4" t="s">
        <v>325</v>
      </c>
      <c r="I44" s="4" t="s">
        <v>205</v>
      </c>
      <c r="J44" s="11"/>
    </row>
    <row r="45" spans="1:19" s="2" customFormat="1" ht="12.75" customHeight="1">
      <c r="A45" s="202" t="s">
        <v>315</v>
      </c>
      <c r="B45" s="1">
        <v>11035</v>
      </c>
      <c r="C45" s="203" t="s">
        <v>335</v>
      </c>
      <c r="D45" s="1" t="s">
        <v>159</v>
      </c>
      <c r="E45" s="9">
        <v>44152</v>
      </c>
      <c r="F45" s="223">
        <v>0.56944444444444442</v>
      </c>
      <c r="G45" s="204" t="s">
        <v>106</v>
      </c>
      <c r="H45" s="4" t="s">
        <v>201</v>
      </c>
      <c r="I45" s="4" t="s">
        <v>325</v>
      </c>
      <c r="J45" s="11"/>
    </row>
    <row r="46" spans="1:19" s="2" customFormat="1" ht="12.75" customHeight="1">
      <c r="A46" s="202" t="s">
        <v>315</v>
      </c>
      <c r="B46" s="1">
        <v>11036</v>
      </c>
      <c r="C46" s="203" t="s">
        <v>335</v>
      </c>
      <c r="D46" s="1" t="s">
        <v>159</v>
      </c>
      <c r="E46" s="9">
        <v>44152</v>
      </c>
      <c r="F46" s="223">
        <v>0.60416666666666663</v>
      </c>
      <c r="G46" s="204" t="s">
        <v>106</v>
      </c>
      <c r="H46" s="4" t="s">
        <v>205</v>
      </c>
      <c r="I46" s="4" t="s">
        <v>144</v>
      </c>
      <c r="J46" s="11"/>
    </row>
    <row r="47" spans="1:19" s="2" customFormat="1" ht="12.75" customHeight="1">
      <c r="J47" s="11"/>
    </row>
    <row r="48" spans="1:19" s="2" customFormat="1" ht="12.75" customHeight="1">
      <c r="J48" s="11"/>
      <c r="K48" s="231"/>
      <c r="L48" s="231"/>
      <c r="M48" s="231"/>
      <c r="N48" s="231"/>
      <c r="O48" s="231"/>
      <c r="P48" s="231"/>
    </row>
    <row r="49" spans="1:22" s="2" customFormat="1" ht="12.75" customHeight="1">
      <c r="A49" s="202" t="s">
        <v>315</v>
      </c>
      <c r="B49" s="1">
        <v>11037</v>
      </c>
      <c r="C49" s="1" t="s">
        <v>336</v>
      </c>
      <c r="D49" s="1" t="s">
        <v>12</v>
      </c>
      <c r="E49" s="9">
        <v>44268</v>
      </c>
      <c r="F49" s="223">
        <v>0.55208333333333337</v>
      </c>
      <c r="G49" s="211" t="s">
        <v>337</v>
      </c>
      <c r="H49" s="4" t="s">
        <v>207</v>
      </c>
      <c r="I49" s="4" t="s">
        <v>144</v>
      </c>
      <c r="K49" s="231"/>
      <c r="L49" s="231"/>
      <c r="M49" s="231"/>
      <c r="N49" s="231"/>
      <c r="O49" s="231"/>
      <c r="P49" s="231"/>
      <c r="V49" s="238"/>
    </row>
    <row r="50" spans="1:22" s="2" customFormat="1" ht="12.75" customHeight="1">
      <c r="A50" s="202" t="s">
        <v>315</v>
      </c>
      <c r="B50" s="1">
        <v>11038</v>
      </c>
      <c r="C50" s="1" t="s">
        <v>336</v>
      </c>
      <c r="D50" s="1" t="s">
        <v>12</v>
      </c>
      <c r="E50" s="9">
        <v>44268</v>
      </c>
      <c r="F50" s="223">
        <v>0.55208333333333337</v>
      </c>
      <c r="G50" s="211" t="s">
        <v>338</v>
      </c>
      <c r="H50" s="4" t="s">
        <v>325</v>
      </c>
      <c r="I50" s="4" t="s">
        <v>154</v>
      </c>
      <c r="K50" s="231"/>
      <c r="L50" s="231"/>
      <c r="M50" s="231"/>
      <c r="N50" s="231"/>
      <c r="O50" s="231"/>
      <c r="P50" s="231"/>
      <c r="V50" s="238"/>
    </row>
    <row r="51" spans="1:22" s="2" customFormat="1" ht="12.75" customHeight="1">
      <c r="A51" s="202" t="s">
        <v>315</v>
      </c>
      <c r="B51" s="1">
        <v>11039</v>
      </c>
      <c r="C51" s="1" t="s">
        <v>336</v>
      </c>
      <c r="D51" s="1" t="s">
        <v>12</v>
      </c>
      <c r="E51" s="9">
        <v>44268</v>
      </c>
      <c r="F51" s="223">
        <v>0.58680555555555558</v>
      </c>
      <c r="G51" s="211" t="s">
        <v>337</v>
      </c>
      <c r="H51" s="4" t="s">
        <v>201</v>
      </c>
      <c r="I51" s="4" t="s">
        <v>327</v>
      </c>
      <c r="K51" s="231"/>
      <c r="L51" s="231"/>
      <c r="M51" s="231"/>
      <c r="N51" s="231"/>
      <c r="O51" s="231"/>
      <c r="P51" s="231"/>
      <c r="V51" s="238"/>
    </row>
    <row r="52" spans="1:22" s="2" customFormat="1" ht="12.75" customHeight="1">
      <c r="A52" s="202" t="s">
        <v>315</v>
      </c>
      <c r="B52" s="1">
        <v>11040</v>
      </c>
      <c r="C52" s="1" t="s">
        <v>336</v>
      </c>
      <c r="D52" s="1" t="s">
        <v>12</v>
      </c>
      <c r="E52" s="9">
        <v>44268</v>
      </c>
      <c r="F52" s="223">
        <v>0.58680555555555558</v>
      </c>
      <c r="G52" s="211" t="s">
        <v>338</v>
      </c>
      <c r="H52" s="4" t="s">
        <v>318</v>
      </c>
      <c r="I52" s="4" t="s">
        <v>205</v>
      </c>
      <c r="K52" s="231"/>
      <c r="L52" s="231"/>
      <c r="M52" s="231"/>
      <c r="N52" s="231"/>
      <c r="O52" s="231"/>
      <c r="P52" s="231"/>
      <c r="V52" s="238"/>
    </row>
    <row r="53" spans="1:22" s="2" customFormat="1" ht="12.75" customHeight="1">
      <c r="A53" s="202" t="s">
        <v>315</v>
      </c>
      <c r="B53" s="1">
        <v>11041</v>
      </c>
      <c r="C53" s="1" t="s">
        <v>336</v>
      </c>
      <c r="D53" s="1" t="s">
        <v>12</v>
      </c>
      <c r="E53" s="9">
        <v>44268</v>
      </c>
      <c r="F53" s="223">
        <v>0.625</v>
      </c>
      <c r="G53" s="211" t="s">
        <v>337</v>
      </c>
      <c r="H53" s="4" t="s">
        <v>207</v>
      </c>
      <c r="I53" s="4" t="s">
        <v>201</v>
      </c>
      <c r="K53" s="231"/>
      <c r="L53" s="231"/>
      <c r="M53" s="231"/>
      <c r="N53" s="231"/>
      <c r="O53" s="231"/>
      <c r="P53" s="231"/>
    </row>
    <row r="54" spans="1:22" s="2" customFormat="1" ht="12.75" customHeight="1">
      <c r="A54" s="202" t="s">
        <v>315</v>
      </c>
      <c r="B54" s="1">
        <v>11042</v>
      </c>
      <c r="C54" s="1" t="s">
        <v>336</v>
      </c>
      <c r="D54" s="1" t="s">
        <v>12</v>
      </c>
      <c r="E54" s="9">
        <v>44268</v>
      </c>
      <c r="F54" s="223">
        <v>0.625</v>
      </c>
      <c r="G54" s="211" t="s">
        <v>338</v>
      </c>
      <c r="H54" s="4" t="s">
        <v>144</v>
      </c>
      <c r="I54" s="4" t="s">
        <v>318</v>
      </c>
      <c r="K54" s="231"/>
      <c r="L54" s="231"/>
      <c r="M54" s="231"/>
      <c r="N54" s="231"/>
      <c r="O54" s="231"/>
      <c r="P54" s="231"/>
    </row>
    <row r="55" spans="1:22" s="2" customFormat="1" ht="12.75" customHeight="1">
      <c r="A55" s="202" t="s">
        <v>315</v>
      </c>
      <c r="B55" s="1">
        <v>11043</v>
      </c>
      <c r="C55" s="1" t="s">
        <v>336</v>
      </c>
      <c r="D55" s="1" t="s">
        <v>12</v>
      </c>
      <c r="E55" s="9">
        <v>44268</v>
      </c>
      <c r="F55" s="223">
        <v>0.65972222222222221</v>
      </c>
      <c r="G55" s="211" t="s">
        <v>337</v>
      </c>
      <c r="H55" s="4" t="s">
        <v>154</v>
      </c>
      <c r="I55" s="4" t="s">
        <v>205</v>
      </c>
      <c r="K55" s="231"/>
      <c r="L55" s="231"/>
      <c r="M55" s="231"/>
      <c r="N55" s="231"/>
      <c r="O55" s="231"/>
      <c r="P55" s="231"/>
    </row>
    <row r="56" spans="1:22" s="2" customFormat="1" ht="12.75" customHeight="1">
      <c r="A56" s="202" t="s">
        <v>315</v>
      </c>
      <c r="B56" s="1">
        <v>11044</v>
      </c>
      <c r="C56" s="1" t="s">
        <v>336</v>
      </c>
      <c r="D56" s="1" t="s">
        <v>12</v>
      </c>
      <c r="E56" s="9">
        <v>44268</v>
      </c>
      <c r="F56" s="223">
        <v>0.65972222222222221</v>
      </c>
      <c r="G56" s="211" t="s">
        <v>338</v>
      </c>
      <c r="H56" s="4" t="s">
        <v>327</v>
      </c>
      <c r="I56" s="4" t="s">
        <v>325</v>
      </c>
      <c r="K56" s="231"/>
      <c r="L56" s="231"/>
      <c r="M56" s="231"/>
      <c r="N56" s="231"/>
      <c r="O56" s="231"/>
      <c r="P56" s="231"/>
    </row>
    <row r="57" spans="1:22" s="2" customFormat="1" ht="12.75" customHeight="1">
      <c r="A57" s="202" t="s">
        <v>315</v>
      </c>
      <c r="B57" s="1">
        <v>11045</v>
      </c>
      <c r="C57" s="1" t="s">
        <v>336</v>
      </c>
      <c r="D57" s="1" t="s">
        <v>12</v>
      </c>
      <c r="E57" s="9">
        <v>44268</v>
      </c>
      <c r="F57" s="223">
        <v>0.69791666666666663</v>
      </c>
      <c r="G57" s="211" t="s">
        <v>337</v>
      </c>
      <c r="H57" s="4" t="s">
        <v>144</v>
      </c>
      <c r="I57" s="4" t="s">
        <v>327</v>
      </c>
      <c r="K57" s="231"/>
      <c r="L57" s="231"/>
      <c r="M57" s="231"/>
      <c r="N57" s="231"/>
      <c r="O57" s="231"/>
      <c r="P57" s="231"/>
    </row>
    <row r="58" spans="1:22" s="2" customFormat="1" ht="12.75" customHeight="1">
      <c r="A58" s="202" t="s">
        <v>315</v>
      </c>
      <c r="B58" s="1">
        <v>11046</v>
      </c>
      <c r="C58" s="1" t="s">
        <v>336</v>
      </c>
      <c r="D58" s="1" t="s">
        <v>12</v>
      </c>
      <c r="E58" s="9">
        <v>44268</v>
      </c>
      <c r="F58" s="223">
        <v>0.69791666666666663</v>
      </c>
      <c r="G58" s="211" t="s">
        <v>338</v>
      </c>
      <c r="H58" s="4" t="s">
        <v>205</v>
      </c>
      <c r="I58" s="4" t="s">
        <v>207</v>
      </c>
      <c r="K58" s="231"/>
      <c r="L58" s="231"/>
      <c r="M58" s="231"/>
      <c r="N58" s="231"/>
      <c r="O58" s="231"/>
      <c r="P58" s="231"/>
    </row>
    <row r="59" spans="1:22" s="2" customFormat="1" ht="12.75" customHeight="1">
      <c r="A59" s="202" t="s">
        <v>315</v>
      </c>
      <c r="B59" s="1">
        <v>11047</v>
      </c>
      <c r="C59" s="1" t="s">
        <v>336</v>
      </c>
      <c r="D59" s="1" t="s">
        <v>12</v>
      </c>
      <c r="E59" s="9">
        <v>44268</v>
      </c>
      <c r="F59" s="223">
        <v>0.73263888888888884</v>
      </c>
      <c r="G59" s="211" t="s">
        <v>337</v>
      </c>
      <c r="H59" s="4" t="s">
        <v>325</v>
      </c>
      <c r="I59" s="4" t="s">
        <v>318</v>
      </c>
      <c r="K59" s="231"/>
      <c r="L59" s="231"/>
      <c r="M59" s="231"/>
      <c r="N59" s="231"/>
      <c r="O59" s="231"/>
      <c r="P59" s="231"/>
    </row>
    <row r="60" spans="1:22" s="2" customFormat="1" ht="12.75" customHeight="1">
      <c r="A60" s="202" t="s">
        <v>315</v>
      </c>
      <c r="B60" s="1">
        <v>11048</v>
      </c>
      <c r="C60" s="1" t="s">
        <v>336</v>
      </c>
      <c r="D60" s="1" t="s">
        <v>12</v>
      </c>
      <c r="E60" s="9">
        <v>44268</v>
      </c>
      <c r="F60" s="223">
        <v>0.73263888888888884</v>
      </c>
      <c r="G60" s="211" t="s">
        <v>338</v>
      </c>
      <c r="H60" s="4" t="s">
        <v>154</v>
      </c>
      <c r="I60" s="4" t="s">
        <v>201</v>
      </c>
      <c r="K60" s="231"/>
      <c r="L60" s="231"/>
      <c r="M60" s="231"/>
      <c r="N60" s="231"/>
      <c r="O60" s="231"/>
      <c r="P60" s="231"/>
    </row>
    <row r="61" spans="1:22" s="2" customFormat="1" ht="12.75" customHeight="1">
      <c r="J61" s="11"/>
      <c r="K61" s="231"/>
      <c r="L61" s="231"/>
      <c r="M61" s="231"/>
      <c r="N61" s="231"/>
      <c r="O61" s="231"/>
      <c r="P61" s="231"/>
    </row>
    <row r="62" spans="1:22" s="2" customFormat="1" ht="12.75" customHeight="1">
      <c r="J62" s="11"/>
      <c r="K62" s="231"/>
      <c r="L62" s="231"/>
      <c r="M62" s="231"/>
      <c r="N62" s="231"/>
      <c r="O62" s="231"/>
      <c r="P62" s="231"/>
    </row>
    <row r="63" spans="1:22" s="2" customFormat="1" ht="12.75" customHeight="1">
      <c r="A63" s="202" t="s">
        <v>315</v>
      </c>
      <c r="B63" s="203">
        <v>11049</v>
      </c>
      <c r="C63" s="203" t="s">
        <v>339</v>
      </c>
      <c r="D63" s="1" t="s">
        <v>12</v>
      </c>
      <c r="E63" s="9">
        <v>44296</v>
      </c>
      <c r="F63" s="223">
        <v>0.4375</v>
      </c>
      <c r="G63" s="222" t="s">
        <v>340</v>
      </c>
      <c r="H63" s="4" t="s">
        <v>154</v>
      </c>
      <c r="I63" s="4" t="s">
        <v>327</v>
      </c>
      <c r="J63" s="11"/>
      <c r="K63" s="231"/>
      <c r="L63" s="231"/>
      <c r="M63" s="231"/>
      <c r="N63" s="231"/>
      <c r="O63" s="231"/>
      <c r="P63" s="231"/>
    </row>
    <row r="64" spans="1:22" s="2" customFormat="1" ht="12.75" customHeight="1">
      <c r="A64" s="202" t="s">
        <v>315</v>
      </c>
      <c r="B64" s="203">
        <v>11050</v>
      </c>
      <c r="C64" s="203" t="s">
        <v>339</v>
      </c>
      <c r="D64" s="1" t="s">
        <v>12</v>
      </c>
      <c r="E64" s="9">
        <v>44296</v>
      </c>
      <c r="F64" s="223">
        <v>0.47222222222222227</v>
      </c>
      <c r="G64" s="222" t="s">
        <v>340</v>
      </c>
      <c r="H64" s="4" t="s">
        <v>144</v>
      </c>
      <c r="I64" s="4" t="s">
        <v>205</v>
      </c>
      <c r="J64" s="11"/>
      <c r="K64" s="231"/>
      <c r="L64" s="231"/>
      <c r="M64" s="231"/>
      <c r="N64" s="231"/>
      <c r="O64" s="231"/>
      <c r="P64" s="231"/>
    </row>
    <row r="65" spans="1:16" s="2" customFormat="1" ht="12.75" customHeight="1">
      <c r="A65" s="202" t="s">
        <v>315</v>
      </c>
      <c r="B65" s="203">
        <v>11051</v>
      </c>
      <c r="C65" s="203" t="s">
        <v>339</v>
      </c>
      <c r="D65" s="1" t="s">
        <v>12</v>
      </c>
      <c r="E65" s="9">
        <v>44296</v>
      </c>
      <c r="F65" s="223">
        <v>0.52083333333333337</v>
      </c>
      <c r="G65" s="222" t="s">
        <v>340</v>
      </c>
      <c r="H65" s="4" t="s">
        <v>205</v>
      </c>
      <c r="I65" s="4" t="s">
        <v>154</v>
      </c>
      <c r="K65" s="231"/>
      <c r="L65" s="231"/>
      <c r="M65" s="231"/>
      <c r="N65" s="231"/>
      <c r="O65" s="231"/>
      <c r="P65" s="231"/>
    </row>
    <row r="66" spans="1:16" s="2" customFormat="1" ht="12.75" customHeight="1">
      <c r="A66" s="202" t="s">
        <v>315</v>
      </c>
      <c r="B66" s="203">
        <v>11052</v>
      </c>
      <c r="C66" s="203" t="s">
        <v>339</v>
      </c>
      <c r="D66" s="1" t="s">
        <v>12</v>
      </c>
      <c r="E66" s="9">
        <v>44296</v>
      </c>
      <c r="F66" s="223">
        <v>0.55555555555555558</v>
      </c>
      <c r="G66" s="222" t="s">
        <v>340</v>
      </c>
      <c r="H66" s="4" t="s">
        <v>327</v>
      </c>
      <c r="I66" s="4" t="s">
        <v>144</v>
      </c>
      <c r="J66" s="11"/>
      <c r="K66" s="231"/>
      <c r="L66" s="231"/>
      <c r="M66" s="231"/>
      <c r="N66" s="231"/>
      <c r="O66" s="231"/>
      <c r="P66" s="231"/>
    </row>
    <row r="67" spans="1:16" s="2" customFormat="1" ht="12.75" customHeight="1">
      <c r="J67" s="11"/>
    </row>
    <row r="68" spans="1:16" s="2" customFormat="1" ht="12.75" customHeight="1">
      <c r="A68" s="202" t="s">
        <v>315</v>
      </c>
      <c r="B68" s="203">
        <v>11053</v>
      </c>
      <c r="C68" s="203" t="s">
        <v>341</v>
      </c>
      <c r="D68" s="1" t="s">
        <v>12</v>
      </c>
      <c r="E68" s="9">
        <v>44296</v>
      </c>
      <c r="F68" s="223">
        <v>0.4375</v>
      </c>
      <c r="G68" s="204" t="s">
        <v>342</v>
      </c>
      <c r="H68" s="4" t="s">
        <v>318</v>
      </c>
      <c r="I68" s="4" t="s">
        <v>325</v>
      </c>
    </row>
    <row r="69" spans="1:16" s="2" customFormat="1" ht="12.75" customHeight="1">
      <c r="A69" s="202" t="s">
        <v>315</v>
      </c>
      <c r="B69" s="203">
        <v>11054</v>
      </c>
      <c r="C69" s="203" t="s">
        <v>341</v>
      </c>
      <c r="D69" s="1" t="s">
        <v>12</v>
      </c>
      <c r="E69" s="9">
        <v>44296</v>
      </c>
      <c r="F69" s="223">
        <v>0.47222222222222227</v>
      </c>
      <c r="G69" s="204" t="s">
        <v>342</v>
      </c>
      <c r="H69" s="4" t="s">
        <v>201</v>
      </c>
      <c r="I69" s="4" t="s">
        <v>207</v>
      </c>
    </row>
    <row r="70" spans="1:16" s="2" customFormat="1" ht="12.75" customHeight="1">
      <c r="A70" s="202" t="s">
        <v>315</v>
      </c>
      <c r="B70" s="203">
        <v>11055</v>
      </c>
      <c r="C70" s="203" t="s">
        <v>341</v>
      </c>
      <c r="D70" s="1" t="s">
        <v>12</v>
      </c>
      <c r="E70" s="9">
        <v>44296</v>
      </c>
      <c r="F70" s="223">
        <v>0.52083333333333337</v>
      </c>
      <c r="G70" s="204" t="s">
        <v>342</v>
      </c>
      <c r="H70" s="4" t="s">
        <v>325</v>
      </c>
      <c r="I70" s="4" t="s">
        <v>201</v>
      </c>
    </row>
    <row r="71" spans="1:16" s="2" customFormat="1" ht="12.75" customHeight="1">
      <c r="A71" s="202" t="s">
        <v>315</v>
      </c>
      <c r="B71" s="203">
        <v>11056</v>
      </c>
      <c r="C71" s="203" t="s">
        <v>341</v>
      </c>
      <c r="D71" s="1" t="s">
        <v>12</v>
      </c>
      <c r="E71" s="9">
        <v>44296</v>
      </c>
      <c r="F71" s="223">
        <v>0.55555555555555558</v>
      </c>
      <c r="G71" s="204" t="s">
        <v>342</v>
      </c>
      <c r="H71" s="4" t="s">
        <v>207</v>
      </c>
      <c r="I71" s="4" t="s">
        <v>318</v>
      </c>
    </row>
    <row r="72" spans="1:16" s="2" customFormat="1" ht="12.75" customHeight="1">
      <c r="J72" s="11"/>
    </row>
    <row r="73" spans="1:16" s="2" customFormat="1" ht="12.75" customHeight="1">
      <c r="A73" s="1"/>
      <c r="B73" s="1"/>
      <c r="C73" s="1"/>
      <c r="D73" s="1"/>
      <c r="E73" s="9"/>
      <c r="H73" s="4"/>
      <c r="I73" s="4"/>
    </row>
    <row r="74" spans="1:16" s="2" customFormat="1" ht="12.75" customHeight="1">
      <c r="A74" s="202" t="s">
        <v>315</v>
      </c>
      <c r="B74" s="203">
        <v>11057</v>
      </c>
      <c r="C74" s="4" t="s">
        <v>343</v>
      </c>
      <c r="D74" s="1" t="s">
        <v>12</v>
      </c>
      <c r="E74" s="9">
        <v>44331</v>
      </c>
      <c r="F74" s="204"/>
      <c r="G74" s="204"/>
      <c r="H74" s="4">
        <v>1</v>
      </c>
      <c r="I74" s="4">
        <v>4</v>
      </c>
    </row>
    <row r="75" spans="1:16" s="2" customFormat="1" ht="12.75" customHeight="1">
      <c r="A75" s="202" t="s">
        <v>315</v>
      </c>
      <c r="B75" s="1">
        <v>11058</v>
      </c>
      <c r="C75" s="4" t="s">
        <v>343</v>
      </c>
      <c r="D75" s="1" t="s">
        <v>12</v>
      </c>
      <c r="E75" s="9">
        <v>44331</v>
      </c>
      <c r="F75" s="204"/>
      <c r="G75" s="204"/>
      <c r="H75" s="4">
        <v>2</v>
      </c>
      <c r="I75" s="4">
        <v>3</v>
      </c>
    </row>
    <row r="76" spans="1:16" s="2" customFormat="1" ht="12.75" customHeight="1">
      <c r="A76" s="202" t="s">
        <v>315</v>
      </c>
      <c r="B76" s="203">
        <v>11059</v>
      </c>
      <c r="C76" s="4" t="s">
        <v>343</v>
      </c>
      <c r="D76" s="1" t="s">
        <v>12</v>
      </c>
      <c r="E76" s="9">
        <v>44331</v>
      </c>
      <c r="F76" s="204"/>
      <c r="G76" s="204"/>
      <c r="H76" s="4">
        <v>4</v>
      </c>
      <c r="I76" s="4">
        <v>3</v>
      </c>
    </row>
    <row r="77" spans="1:16" s="2" customFormat="1" ht="12.75" customHeight="1">
      <c r="A77" s="202" t="s">
        <v>315</v>
      </c>
      <c r="B77" s="1">
        <v>11060</v>
      </c>
      <c r="C77" s="4" t="s">
        <v>343</v>
      </c>
      <c r="D77" s="1" t="s">
        <v>12</v>
      </c>
      <c r="E77" s="9">
        <v>44331</v>
      </c>
      <c r="F77" s="204"/>
      <c r="G77" s="204"/>
      <c r="H77" s="4">
        <v>1</v>
      </c>
      <c r="I77" s="4">
        <v>2</v>
      </c>
    </row>
    <row r="78" spans="1:16" s="2" customFormat="1" ht="12.75" customHeight="1">
      <c r="A78" s="202" t="s">
        <v>315</v>
      </c>
      <c r="B78" s="203">
        <v>11061</v>
      </c>
      <c r="C78" s="4" t="s">
        <v>343</v>
      </c>
      <c r="D78" s="1" t="s">
        <v>12</v>
      </c>
      <c r="E78" s="9">
        <v>44331</v>
      </c>
      <c r="F78" s="204"/>
      <c r="G78" s="204"/>
      <c r="H78" s="4">
        <v>2</v>
      </c>
      <c r="I78" s="4">
        <v>4</v>
      </c>
    </row>
    <row r="79" spans="1:16" s="2" customFormat="1" ht="12.75" customHeight="1">
      <c r="A79" s="202" t="s">
        <v>315</v>
      </c>
      <c r="B79" s="1">
        <v>11062</v>
      </c>
      <c r="C79" s="4" t="s">
        <v>343</v>
      </c>
      <c r="D79" s="1" t="s">
        <v>12</v>
      </c>
      <c r="E79" s="9">
        <v>44331</v>
      </c>
      <c r="F79" s="204"/>
      <c r="G79" s="204"/>
      <c r="H79" s="4">
        <v>3</v>
      </c>
      <c r="I79" s="4">
        <v>1</v>
      </c>
    </row>
    <row r="80" spans="1:16" s="2" customFormat="1" ht="12.75" customHeight="1">
      <c r="H80" s="4"/>
      <c r="I80" s="4"/>
    </row>
    <row r="81" spans="1:1017" s="2" customFormat="1" ht="12.75" customHeight="1">
      <c r="A81" s="202" t="s">
        <v>315</v>
      </c>
      <c r="B81" s="203">
        <v>11063</v>
      </c>
      <c r="C81" s="4" t="s">
        <v>344</v>
      </c>
      <c r="D81" s="1" t="s">
        <v>12</v>
      </c>
      <c r="E81" s="9">
        <v>44331</v>
      </c>
      <c r="F81" s="204"/>
      <c r="G81" s="204"/>
      <c r="H81" s="4">
        <v>5</v>
      </c>
      <c r="I81" s="4">
        <v>8</v>
      </c>
    </row>
    <row r="82" spans="1:1017" s="2" customFormat="1" ht="12.75" customHeight="1">
      <c r="A82" s="202" t="s">
        <v>315</v>
      </c>
      <c r="B82" s="1">
        <v>11064</v>
      </c>
      <c r="C82" s="4" t="s">
        <v>344</v>
      </c>
      <c r="D82" s="1" t="s">
        <v>12</v>
      </c>
      <c r="E82" s="9">
        <v>44331</v>
      </c>
      <c r="F82" s="204"/>
      <c r="G82" s="204"/>
      <c r="H82" s="4">
        <v>6</v>
      </c>
      <c r="I82" s="4">
        <v>7</v>
      </c>
    </row>
    <row r="83" spans="1:1017" s="2" customFormat="1" ht="12.75" customHeight="1">
      <c r="A83" s="202" t="s">
        <v>315</v>
      </c>
      <c r="B83" s="203">
        <v>11065</v>
      </c>
      <c r="C83" s="4" t="s">
        <v>344</v>
      </c>
      <c r="D83" s="1" t="s">
        <v>12</v>
      </c>
      <c r="E83" s="9">
        <v>44331</v>
      </c>
      <c r="F83" s="204"/>
      <c r="G83" s="204"/>
      <c r="H83" s="4">
        <v>8</v>
      </c>
      <c r="I83" s="4">
        <v>7</v>
      </c>
    </row>
    <row r="84" spans="1:1017" s="2" customFormat="1" ht="12.75" customHeight="1">
      <c r="A84" s="202" t="s">
        <v>315</v>
      </c>
      <c r="B84" s="1">
        <v>11066</v>
      </c>
      <c r="C84" s="4" t="s">
        <v>344</v>
      </c>
      <c r="D84" s="1" t="s">
        <v>12</v>
      </c>
      <c r="E84" s="9">
        <v>44331</v>
      </c>
      <c r="F84" s="204"/>
      <c r="G84" s="204"/>
      <c r="H84" s="4">
        <v>5</v>
      </c>
      <c r="I84" s="4">
        <v>6</v>
      </c>
    </row>
    <row r="85" spans="1:1017" s="2" customFormat="1" ht="12.75" customHeight="1">
      <c r="A85" s="202" t="s">
        <v>315</v>
      </c>
      <c r="B85" s="203">
        <v>11067</v>
      </c>
      <c r="C85" s="4" t="s">
        <v>344</v>
      </c>
      <c r="D85" s="1" t="s">
        <v>12</v>
      </c>
      <c r="E85" s="9">
        <v>44331</v>
      </c>
      <c r="F85" s="204"/>
      <c r="G85" s="204"/>
      <c r="H85" s="4">
        <v>6</v>
      </c>
      <c r="I85" s="4">
        <v>8</v>
      </c>
    </row>
    <row r="86" spans="1:1017" s="2" customFormat="1" ht="12.75" customHeight="1">
      <c r="A86" s="202" t="s">
        <v>315</v>
      </c>
      <c r="B86" s="1">
        <v>11068</v>
      </c>
      <c r="C86" s="4" t="s">
        <v>344</v>
      </c>
      <c r="D86" s="1" t="s">
        <v>12</v>
      </c>
      <c r="E86" s="9">
        <v>44331</v>
      </c>
      <c r="F86" s="204"/>
      <c r="G86" s="204"/>
      <c r="H86" s="4">
        <v>7</v>
      </c>
      <c r="I86" s="4">
        <v>5</v>
      </c>
    </row>
    <row r="87" spans="1:1017" s="2" customFormat="1" ht="12.75" customHeight="1">
      <c r="A87" s="1"/>
      <c r="B87" s="1"/>
      <c r="C87" s="1"/>
      <c r="D87" s="1"/>
      <c r="E87" s="9"/>
      <c r="H87" s="4"/>
      <c r="I87" s="4"/>
    </row>
    <row r="88" spans="1:1017" ht="12.75" customHeight="1">
      <c r="A88" s="16"/>
      <c r="B88" s="16"/>
      <c r="C88" s="16"/>
      <c r="D88" s="16"/>
      <c r="E88" s="16"/>
      <c r="F88" s="17"/>
      <c r="G88" s="16"/>
      <c r="H88" s="16"/>
      <c r="I88" s="16"/>
      <c r="J88" s="18"/>
    </row>
    <row r="89" spans="1:1017" s="2" customFormat="1" ht="12.75" customHeight="1"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</row>
    <row r="90" spans="1:1017" s="2" customFormat="1" ht="12.75" customHeight="1">
      <c r="A90" s="212" t="s">
        <v>345</v>
      </c>
      <c r="B90" s="213"/>
      <c r="C90" s="214" t="s">
        <v>346</v>
      </c>
      <c r="D90" s="214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</row>
    <row r="91" spans="1:1017" s="2" customFormat="1" ht="12.75" customHeight="1">
      <c r="A91" s="202" t="s">
        <v>315</v>
      </c>
      <c r="B91" s="4">
        <v>11069</v>
      </c>
      <c r="C91" s="4" t="s">
        <v>344</v>
      </c>
      <c r="D91" s="1" t="s">
        <v>12</v>
      </c>
      <c r="E91" s="9">
        <v>44352</v>
      </c>
      <c r="F91" s="12">
        <v>0.39583333333333331</v>
      </c>
      <c r="G91" s="211" t="s">
        <v>34</v>
      </c>
      <c r="H91" s="215">
        <v>8</v>
      </c>
      <c r="I91" s="215">
        <v>5</v>
      </c>
      <c r="J91" s="216" t="s">
        <v>347</v>
      </c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</row>
    <row r="92" spans="1:1017" s="2" customFormat="1" ht="12.75" customHeight="1">
      <c r="A92" s="202" t="s">
        <v>315</v>
      </c>
      <c r="B92" s="4">
        <v>11070</v>
      </c>
      <c r="C92" s="4" t="s">
        <v>344</v>
      </c>
      <c r="D92" s="1" t="s">
        <v>12</v>
      </c>
      <c r="E92" s="9">
        <v>44352</v>
      </c>
      <c r="F92" s="12">
        <v>0.43402777777777773</v>
      </c>
      <c r="G92" s="211" t="s">
        <v>34</v>
      </c>
      <c r="H92" s="215">
        <v>7</v>
      </c>
      <c r="I92" s="215">
        <v>6</v>
      </c>
      <c r="J92" s="216" t="s">
        <v>348</v>
      </c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</row>
    <row r="93" spans="1:1017" ht="12.75" customHeight="1">
      <c r="A93" s="202" t="s">
        <v>315</v>
      </c>
      <c r="B93" s="4">
        <v>11071</v>
      </c>
      <c r="C93" s="4" t="s">
        <v>343</v>
      </c>
      <c r="D93" s="1" t="s">
        <v>12</v>
      </c>
      <c r="E93" s="9">
        <v>44352</v>
      </c>
      <c r="F93" s="12">
        <v>0.47222222222222199</v>
      </c>
      <c r="G93" s="211" t="s">
        <v>34</v>
      </c>
      <c r="H93" s="217">
        <v>4</v>
      </c>
      <c r="I93" s="217">
        <v>1</v>
      </c>
      <c r="J93" s="2"/>
      <c r="M93" s="3"/>
      <c r="N93" s="3"/>
      <c r="O93" s="3"/>
    </row>
    <row r="94" spans="1:1017" ht="12.75" customHeight="1">
      <c r="A94" s="202" t="s">
        <v>315</v>
      </c>
      <c r="B94" s="4">
        <v>11072</v>
      </c>
      <c r="C94" s="4" t="s">
        <v>343</v>
      </c>
      <c r="D94" s="1" t="s">
        <v>12</v>
      </c>
      <c r="E94" s="9">
        <v>44352</v>
      </c>
      <c r="F94" s="12">
        <v>0.51041666666666596</v>
      </c>
      <c r="G94" s="211" t="s">
        <v>34</v>
      </c>
      <c r="H94" s="217">
        <v>3</v>
      </c>
      <c r="I94" s="217">
        <v>2</v>
      </c>
      <c r="J94" s="2"/>
      <c r="M94" s="3"/>
      <c r="N94" s="3"/>
      <c r="O94" s="3"/>
    </row>
    <row r="95" spans="1:1017" ht="12.75" customHeight="1">
      <c r="A95" s="202" t="s">
        <v>315</v>
      </c>
      <c r="B95" s="4">
        <v>11073</v>
      </c>
      <c r="C95" s="4" t="s">
        <v>344</v>
      </c>
      <c r="D95" s="1" t="s">
        <v>12</v>
      </c>
      <c r="E95" s="9">
        <v>44352</v>
      </c>
      <c r="F95" s="12">
        <v>0.54861111111111105</v>
      </c>
      <c r="G95" s="211" t="s">
        <v>34</v>
      </c>
      <c r="H95" s="215">
        <v>7</v>
      </c>
      <c r="I95" s="215">
        <v>8</v>
      </c>
      <c r="J95" s="2"/>
      <c r="M95" s="3"/>
      <c r="N95" s="3"/>
      <c r="O95" s="3"/>
    </row>
    <row r="96" spans="1:1017" ht="12.75" customHeight="1">
      <c r="A96" s="202" t="s">
        <v>315</v>
      </c>
      <c r="B96" s="4">
        <v>11074</v>
      </c>
      <c r="C96" s="4" t="s">
        <v>344</v>
      </c>
      <c r="D96" s="1" t="s">
        <v>12</v>
      </c>
      <c r="E96" s="9">
        <v>44352</v>
      </c>
      <c r="F96" s="12">
        <v>0.58680555555555503</v>
      </c>
      <c r="G96" s="211" t="s">
        <v>34</v>
      </c>
      <c r="H96" s="215">
        <v>6</v>
      </c>
      <c r="I96" s="215">
        <v>5</v>
      </c>
      <c r="J96" s="2"/>
      <c r="M96" s="3"/>
      <c r="N96" s="3"/>
      <c r="O96" s="3"/>
    </row>
    <row r="97" spans="1:1017" ht="12.75" customHeight="1">
      <c r="A97" s="202" t="s">
        <v>315</v>
      </c>
      <c r="B97" s="4">
        <v>11075</v>
      </c>
      <c r="C97" s="4" t="s">
        <v>343</v>
      </c>
      <c r="D97" s="1" t="s">
        <v>12</v>
      </c>
      <c r="E97" s="9">
        <v>44352</v>
      </c>
      <c r="F97" s="12">
        <v>0.625</v>
      </c>
      <c r="G97" s="211" t="s">
        <v>34</v>
      </c>
      <c r="H97" s="217">
        <v>3</v>
      </c>
      <c r="I97" s="217">
        <v>4</v>
      </c>
      <c r="J97" s="2"/>
      <c r="M97" s="3"/>
      <c r="N97" s="3"/>
      <c r="O97" s="3"/>
    </row>
    <row r="98" spans="1:1017" ht="12.75" customHeight="1">
      <c r="A98" s="202" t="s">
        <v>315</v>
      </c>
      <c r="B98" s="4">
        <v>11076</v>
      </c>
      <c r="C98" s="4" t="s">
        <v>343</v>
      </c>
      <c r="D98" s="1" t="s">
        <v>12</v>
      </c>
      <c r="E98" s="9">
        <v>44352</v>
      </c>
      <c r="F98" s="12">
        <v>0.66319444444444398</v>
      </c>
      <c r="G98" s="211" t="s">
        <v>34</v>
      </c>
      <c r="H98" s="217">
        <v>2</v>
      </c>
      <c r="I98" s="217">
        <v>1</v>
      </c>
      <c r="J98" s="2"/>
      <c r="M98" s="3"/>
      <c r="N98" s="3"/>
      <c r="O98" s="3"/>
    </row>
    <row r="99" spans="1:1017" ht="12.75" customHeight="1">
      <c r="A99" s="202" t="s">
        <v>315</v>
      </c>
      <c r="B99" s="4">
        <v>11077</v>
      </c>
      <c r="C99" s="4" t="s">
        <v>344</v>
      </c>
      <c r="D99" s="1" t="s">
        <v>12</v>
      </c>
      <c r="E99" s="9">
        <v>44352</v>
      </c>
      <c r="F99" s="12">
        <v>0.70138888888888795</v>
      </c>
      <c r="G99" s="211" t="s">
        <v>34</v>
      </c>
      <c r="H99" s="215">
        <v>8</v>
      </c>
      <c r="I99" s="215">
        <v>6</v>
      </c>
      <c r="J99" s="2"/>
      <c r="M99" s="3"/>
      <c r="N99" s="3"/>
      <c r="O99" s="3"/>
    </row>
    <row r="100" spans="1:1017" ht="12.75" customHeight="1">
      <c r="A100" s="202" t="s">
        <v>315</v>
      </c>
      <c r="B100" s="4">
        <v>11078</v>
      </c>
      <c r="C100" s="4" t="s">
        <v>344</v>
      </c>
      <c r="D100" s="1" t="s">
        <v>12</v>
      </c>
      <c r="E100" s="9">
        <v>44352</v>
      </c>
      <c r="F100" s="12">
        <v>0.73958333333333304</v>
      </c>
      <c r="G100" s="211" t="s">
        <v>34</v>
      </c>
      <c r="H100" s="215">
        <v>5</v>
      </c>
      <c r="I100" s="215">
        <v>7</v>
      </c>
      <c r="J100" s="2"/>
      <c r="M100" s="3"/>
      <c r="N100" s="3"/>
      <c r="O100" s="3"/>
    </row>
    <row r="101" spans="1:1017" s="2" customFormat="1" ht="12.75" customHeight="1">
      <c r="A101" s="202" t="s">
        <v>315</v>
      </c>
      <c r="B101" s="4">
        <v>11079</v>
      </c>
      <c r="C101" s="4" t="s">
        <v>343</v>
      </c>
      <c r="D101" s="1" t="s">
        <v>12</v>
      </c>
      <c r="E101" s="9">
        <v>44352</v>
      </c>
      <c r="F101" s="12">
        <v>0.77777777777777701</v>
      </c>
      <c r="G101" s="211" t="s">
        <v>34</v>
      </c>
      <c r="H101" s="217">
        <v>4</v>
      </c>
      <c r="I101" s="217">
        <v>2</v>
      </c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</row>
    <row r="102" spans="1:1017" s="2" customFormat="1" ht="12.75" customHeight="1">
      <c r="A102" s="202" t="s">
        <v>315</v>
      </c>
      <c r="B102" s="4">
        <v>11080</v>
      </c>
      <c r="C102" s="4" t="s">
        <v>343</v>
      </c>
      <c r="D102" s="1" t="s">
        <v>12</v>
      </c>
      <c r="E102" s="9">
        <v>44352</v>
      </c>
      <c r="F102" s="12">
        <v>0.81597222222222199</v>
      </c>
      <c r="G102" s="211" t="s">
        <v>34</v>
      </c>
      <c r="H102" s="217">
        <v>1</v>
      </c>
      <c r="I102" s="217">
        <v>3</v>
      </c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</row>
    <row r="103" spans="1:1017" s="2" customFormat="1" ht="12.75" customHeight="1">
      <c r="A103" s="6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</row>
    <row r="104" spans="1:1017" s="2" customFormat="1" ht="12.75" customHeight="1">
      <c r="A104" s="202" t="s">
        <v>315</v>
      </c>
      <c r="B104" s="4">
        <v>11081</v>
      </c>
      <c r="C104" s="4" t="s">
        <v>349</v>
      </c>
      <c r="D104" s="1" t="s">
        <v>15</v>
      </c>
      <c r="E104" s="9">
        <v>44353</v>
      </c>
      <c r="F104" s="12">
        <v>0.35416666666666669</v>
      </c>
      <c r="G104" s="211" t="s">
        <v>34</v>
      </c>
      <c r="H104" s="215" t="s">
        <v>350</v>
      </c>
      <c r="I104" s="215" t="s">
        <v>351</v>
      </c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</row>
    <row r="105" spans="1:1017" s="2" customFormat="1" ht="12.75" customHeight="1">
      <c r="A105" s="202" t="s">
        <v>315</v>
      </c>
      <c r="B105" s="4">
        <v>11082</v>
      </c>
      <c r="C105" s="4" t="s">
        <v>349</v>
      </c>
      <c r="D105" s="1" t="s">
        <v>15</v>
      </c>
      <c r="E105" s="9">
        <v>44353</v>
      </c>
      <c r="F105" s="12">
        <v>0.39583333333333331</v>
      </c>
      <c r="G105" s="211" t="s">
        <v>34</v>
      </c>
      <c r="H105" s="215" t="s">
        <v>352</v>
      </c>
      <c r="I105" s="215" t="s">
        <v>353</v>
      </c>
      <c r="N105" s="21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</row>
    <row r="106" spans="1:1017" s="2" customFormat="1" ht="12.75" customHeight="1">
      <c r="A106" s="202" t="s">
        <v>315</v>
      </c>
      <c r="B106" s="4">
        <v>11083</v>
      </c>
      <c r="C106" s="4" t="s">
        <v>354</v>
      </c>
      <c r="D106" s="1" t="s">
        <v>15</v>
      </c>
      <c r="E106" s="9">
        <v>44353</v>
      </c>
      <c r="F106" s="12">
        <v>0.4375</v>
      </c>
      <c r="G106" s="211" t="s">
        <v>34</v>
      </c>
      <c r="H106" s="217" t="s">
        <v>355</v>
      </c>
      <c r="I106" s="217" t="s">
        <v>356</v>
      </c>
      <c r="N106" s="218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</row>
    <row r="107" spans="1:1017" s="2" customFormat="1" ht="12.75" customHeight="1">
      <c r="A107" s="202" t="s">
        <v>315</v>
      </c>
      <c r="B107" s="4">
        <v>11084</v>
      </c>
      <c r="C107" s="4" t="s">
        <v>354</v>
      </c>
      <c r="D107" s="1" t="s">
        <v>15</v>
      </c>
      <c r="E107" s="9">
        <v>44353</v>
      </c>
      <c r="F107" s="12">
        <v>0.47916666666666669</v>
      </c>
      <c r="G107" s="211" t="s">
        <v>34</v>
      </c>
      <c r="H107" s="217" t="s">
        <v>357</v>
      </c>
      <c r="I107" s="217" t="s">
        <v>358</v>
      </c>
      <c r="N107" s="21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</row>
    <row r="108" spans="1:1017" s="2" customFormat="1" ht="12.75" customHeight="1">
      <c r="A108" s="202" t="s">
        <v>315</v>
      </c>
      <c r="B108" s="4">
        <v>11085</v>
      </c>
      <c r="C108" s="4" t="s">
        <v>359</v>
      </c>
      <c r="D108" s="1" t="s">
        <v>15</v>
      </c>
      <c r="E108" s="9">
        <v>44353</v>
      </c>
      <c r="F108" s="12">
        <v>0.52083333333333337</v>
      </c>
      <c r="G108" s="211" t="s">
        <v>34</v>
      </c>
      <c r="H108" s="215" t="s">
        <v>360</v>
      </c>
      <c r="I108" s="215" t="s">
        <v>361</v>
      </c>
      <c r="N108" s="218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</row>
    <row r="109" spans="1:1017" s="2" customFormat="1" ht="12.75" customHeight="1">
      <c r="A109" s="202" t="s">
        <v>315</v>
      </c>
      <c r="B109" s="4">
        <v>11086</v>
      </c>
      <c r="C109" s="4" t="s">
        <v>362</v>
      </c>
      <c r="D109" s="1" t="s">
        <v>15</v>
      </c>
      <c r="E109" s="9">
        <v>44353</v>
      </c>
      <c r="F109" s="12">
        <v>0.5625</v>
      </c>
      <c r="G109" s="211" t="s">
        <v>34</v>
      </c>
      <c r="H109" s="215" t="s">
        <v>363</v>
      </c>
      <c r="I109" s="215" t="s">
        <v>364</v>
      </c>
      <c r="N109" s="21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</row>
    <row r="110" spans="1:1017" s="2" customFormat="1" ht="12.75" customHeight="1">
      <c r="A110" s="202" t="s">
        <v>315</v>
      </c>
      <c r="B110" s="4">
        <v>11087</v>
      </c>
      <c r="C110" s="4" t="s">
        <v>365</v>
      </c>
      <c r="D110" s="1" t="s">
        <v>15</v>
      </c>
      <c r="E110" s="9">
        <v>44353</v>
      </c>
      <c r="F110" s="12">
        <v>0.60416666666666663</v>
      </c>
      <c r="G110" s="211" t="s">
        <v>34</v>
      </c>
      <c r="H110" s="217" t="s">
        <v>366</v>
      </c>
      <c r="I110" s="217" t="s">
        <v>367</v>
      </c>
      <c r="N110" s="218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</row>
    <row r="111" spans="1:1017" s="2" customFormat="1" ht="12.75" customHeight="1">
      <c r="A111" s="202" t="s">
        <v>315</v>
      </c>
      <c r="B111" s="4">
        <v>11088</v>
      </c>
      <c r="C111" s="4" t="s">
        <v>368</v>
      </c>
      <c r="D111" s="1" t="s">
        <v>15</v>
      </c>
      <c r="E111" s="9">
        <v>44353</v>
      </c>
      <c r="F111" s="12">
        <v>0.64583333333333337</v>
      </c>
      <c r="G111" s="211" t="s">
        <v>34</v>
      </c>
      <c r="H111" s="217" t="s">
        <v>369</v>
      </c>
      <c r="I111" s="217" t="s">
        <v>370</v>
      </c>
      <c r="K111" s="219"/>
      <c r="N111" s="220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</row>
    <row r="112" spans="1:1017" s="2" customFormat="1" ht="12.75" customHeight="1">
      <c r="K112" s="219"/>
      <c r="N112" s="218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</row>
    <row r="113" spans="1:1017" s="2" customFormat="1" ht="12.75" customHeight="1">
      <c r="K113" s="219"/>
      <c r="N113" s="218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</row>
    <row r="114" spans="1:101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19"/>
      <c r="N114" s="220"/>
    </row>
    <row r="115" spans="1:101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19"/>
    </row>
    <row r="116" spans="1:101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19"/>
    </row>
    <row r="117" spans="1:1017" ht="12.75" customHeight="1">
      <c r="F117" s="4"/>
      <c r="J117" s="4"/>
      <c r="N117" s="213"/>
    </row>
    <row r="118" spans="1:1017" ht="12.75" customHeight="1">
      <c r="F118" s="4"/>
      <c r="J118" s="4"/>
    </row>
    <row r="119" spans="1:1017" ht="12.75" customHeight="1">
      <c r="F119" s="4"/>
      <c r="J119" s="4"/>
    </row>
    <row r="120" spans="1:1017" ht="12.75" customHeight="1">
      <c r="F120" s="4"/>
      <c r="J120" s="4"/>
    </row>
    <row r="121" spans="1:1017" ht="12.75" customHeight="1">
      <c r="F121" s="4"/>
      <c r="J121" s="4"/>
    </row>
    <row r="122" spans="1:1017" ht="12.75" customHeight="1">
      <c r="F122" s="4"/>
      <c r="J122" s="4"/>
    </row>
    <row r="123" spans="1:1017" ht="12.75" customHeight="1">
      <c r="F123" s="4"/>
      <c r="J123" s="4"/>
    </row>
    <row r="125" spans="1:1017" s="6" customFormat="1" ht="12.75" customHeight="1">
      <c r="A125" s="4"/>
      <c r="B125" s="4"/>
      <c r="C125" s="4"/>
      <c r="D125" s="4"/>
      <c r="E125" s="4"/>
      <c r="F125" s="5"/>
      <c r="G125" s="4"/>
      <c r="H125" s="4"/>
      <c r="I125" s="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  <c r="XU125" s="2"/>
      <c r="XV125" s="2"/>
      <c r="XW125" s="2"/>
      <c r="XX125" s="2"/>
      <c r="XY125" s="2"/>
      <c r="XZ125" s="2"/>
      <c r="YA125" s="2"/>
      <c r="YB125" s="2"/>
      <c r="YC125" s="2"/>
      <c r="YD125" s="2"/>
      <c r="YE125" s="2"/>
      <c r="YF125" s="2"/>
      <c r="YG125" s="2"/>
      <c r="YH125" s="2"/>
      <c r="YI125" s="2"/>
      <c r="YJ125" s="2"/>
      <c r="YK125" s="2"/>
      <c r="YL125" s="2"/>
      <c r="YM125" s="2"/>
      <c r="YN125" s="2"/>
      <c r="YO125" s="2"/>
      <c r="YP125" s="2"/>
      <c r="YQ125" s="2"/>
      <c r="YR125" s="2"/>
      <c r="YS125" s="2"/>
      <c r="YT125" s="2"/>
      <c r="YU125" s="2"/>
      <c r="YV125" s="2"/>
      <c r="YW125" s="2"/>
      <c r="YX125" s="2"/>
      <c r="YY125" s="2"/>
      <c r="YZ125" s="2"/>
      <c r="ZA125" s="2"/>
      <c r="ZB125" s="2"/>
      <c r="ZC125" s="2"/>
      <c r="ZD125" s="2"/>
      <c r="ZE125" s="2"/>
      <c r="ZF125" s="2"/>
      <c r="ZG125" s="2"/>
      <c r="ZH125" s="2"/>
      <c r="ZI125" s="2"/>
      <c r="ZJ125" s="2"/>
      <c r="ZK125" s="2"/>
      <c r="ZL125" s="2"/>
      <c r="ZM125" s="2"/>
      <c r="ZN125" s="2"/>
      <c r="ZO125" s="2"/>
      <c r="ZP125" s="2"/>
      <c r="ZQ125" s="2"/>
      <c r="ZR125" s="2"/>
      <c r="ZS125" s="2"/>
      <c r="ZT125" s="2"/>
      <c r="ZU125" s="2"/>
      <c r="ZV125" s="2"/>
      <c r="ZW125" s="2"/>
      <c r="ZX125" s="2"/>
      <c r="ZY125" s="2"/>
      <c r="ZZ125" s="2"/>
      <c r="AAA125" s="2"/>
      <c r="AAB125" s="2"/>
      <c r="AAC125" s="2"/>
      <c r="AAD125" s="2"/>
      <c r="AAE125" s="2"/>
      <c r="AAF125" s="2"/>
      <c r="AAG125" s="2"/>
      <c r="AAH125" s="2"/>
      <c r="AAI125" s="2"/>
      <c r="AAJ125" s="2"/>
      <c r="AAK125" s="2"/>
      <c r="AAL125" s="2"/>
      <c r="AAM125" s="2"/>
      <c r="AAN125" s="2"/>
      <c r="AAO125" s="2"/>
      <c r="AAP125" s="2"/>
      <c r="AAQ125" s="2"/>
      <c r="AAR125" s="2"/>
      <c r="AAS125" s="2"/>
      <c r="AAT125" s="2"/>
      <c r="AAU125" s="2"/>
      <c r="AAV125" s="2"/>
      <c r="AAW125" s="2"/>
      <c r="AAX125" s="2"/>
      <c r="AAY125" s="2"/>
      <c r="AAZ125" s="2"/>
      <c r="ABA125" s="2"/>
      <c r="ABB125" s="2"/>
      <c r="ABC125" s="2"/>
      <c r="ABD125" s="2"/>
      <c r="ABE125" s="2"/>
      <c r="ABF125" s="2"/>
      <c r="ABG125" s="2"/>
      <c r="ABH125" s="2"/>
      <c r="ABI125" s="2"/>
      <c r="ABJ125" s="2"/>
      <c r="ABK125" s="2"/>
      <c r="ABL125" s="2"/>
      <c r="ABM125" s="2"/>
      <c r="ABN125" s="2"/>
      <c r="ABO125" s="2"/>
      <c r="ABP125" s="2"/>
      <c r="ABQ125" s="2"/>
      <c r="ABR125" s="2"/>
      <c r="ABS125" s="2"/>
      <c r="ABT125" s="2"/>
      <c r="ABU125" s="2"/>
      <c r="ABV125" s="2"/>
      <c r="ABW125" s="2"/>
      <c r="ABX125" s="2"/>
      <c r="ABY125" s="2"/>
      <c r="ABZ125" s="2"/>
      <c r="ACA125" s="2"/>
      <c r="ACB125" s="2"/>
      <c r="ACC125" s="2"/>
      <c r="ACD125" s="2"/>
      <c r="ACE125" s="2"/>
      <c r="ACF125" s="2"/>
      <c r="ACG125" s="2"/>
      <c r="ACH125" s="2"/>
      <c r="ACI125" s="2"/>
      <c r="ACJ125" s="2"/>
      <c r="ACK125" s="2"/>
      <c r="ACL125" s="2"/>
      <c r="ACM125" s="2"/>
      <c r="ACN125" s="2"/>
      <c r="ACO125" s="2"/>
      <c r="ACP125" s="2"/>
      <c r="ACQ125" s="2"/>
      <c r="ACR125" s="2"/>
      <c r="ACS125" s="2"/>
      <c r="ACT125" s="2"/>
      <c r="ACU125" s="2"/>
      <c r="ACV125" s="2"/>
      <c r="ACW125" s="2"/>
      <c r="ACX125" s="2"/>
      <c r="ACY125" s="2"/>
      <c r="ACZ125" s="2"/>
      <c r="ADA125" s="2"/>
      <c r="ADB125" s="2"/>
      <c r="ADC125" s="2"/>
      <c r="ADD125" s="2"/>
      <c r="ADE125" s="2"/>
      <c r="ADF125" s="2"/>
      <c r="ADG125" s="2"/>
      <c r="ADH125" s="2"/>
      <c r="ADI125" s="2"/>
      <c r="ADJ125" s="2"/>
      <c r="ADK125" s="2"/>
      <c r="ADL125" s="2"/>
      <c r="ADM125" s="2"/>
      <c r="ADN125" s="2"/>
      <c r="ADO125" s="2"/>
      <c r="ADP125" s="2"/>
      <c r="ADQ125" s="2"/>
      <c r="ADR125" s="2"/>
      <c r="ADS125" s="2"/>
      <c r="ADT125" s="2"/>
      <c r="ADU125" s="2"/>
      <c r="ADV125" s="2"/>
      <c r="ADW125" s="2"/>
      <c r="ADX125" s="2"/>
      <c r="ADY125" s="2"/>
      <c r="ADZ125" s="2"/>
      <c r="AEA125" s="2"/>
      <c r="AEB125" s="2"/>
      <c r="AEC125" s="2"/>
      <c r="AED125" s="2"/>
      <c r="AEE125" s="2"/>
      <c r="AEF125" s="2"/>
      <c r="AEG125" s="2"/>
      <c r="AEH125" s="2"/>
      <c r="AEI125" s="2"/>
      <c r="AEJ125" s="2"/>
      <c r="AEK125" s="2"/>
      <c r="AEL125" s="2"/>
      <c r="AEM125" s="2"/>
      <c r="AEN125" s="2"/>
      <c r="AEO125" s="2"/>
      <c r="AEP125" s="2"/>
      <c r="AEQ125" s="2"/>
      <c r="AER125" s="2"/>
      <c r="AES125" s="2"/>
      <c r="AET125" s="2"/>
      <c r="AEU125" s="2"/>
      <c r="AEV125" s="2"/>
      <c r="AEW125" s="2"/>
      <c r="AEX125" s="2"/>
      <c r="AEY125" s="2"/>
      <c r="AEZ125" s="2"/>
      <c r="AFA125" s="2"/>
      <c r="AFB125" s="2"/>
      <c r="AFC125" s="2"/>
      <c r="AFD125" s="2"/>
      <c r="AFE125" s="2"/>
      <c r="AFF125" s="2"/>
      <c r="AFG125" s="2"/>
      <c r="AFH125" s="2"/>
      <c r="AFI125" s="2"/>
      <c r="AFJ125" s="2"/>
      <c r="AFK125" s="2"/>
      <c r="AFL125" s="2"/>
      <c r="AFM125" s="2"/>
      <c r="AFN125" s="2"/>
      <c r="AFO125" s="2"/>
      <c r="AFP125" s="2"/>
      <c r="AFQ125" s="2"/>
      <c r="AFR125" s="2"/>
      <c r="AFS125" s="2"/>
      <c r="AFT125" s="2"/>
      <c r="AFU125" s="2"/>
      <c r="AFV125" s="2"/>
      <c r="AFW125" s="2"/>
      <c r="AFX125" s="2"/>
      <c r="AFY125" s="2"/>
      <c r="AFZ125" s="2"/>
      <c r="AGA125" s="2"/>
      <c r="AGB125" s="2"/>
      <c r="AGC125" s="2"/>
      <c r="AGD125" s="2"/>
      <c r="AGE125" s="2"/>
      <c r="AGF125" s="2"/>
      <c r="AGG125" s="2"/>
      <c r="AGH125" s="2"/>
      <c r="AGI125" s="2"/>
      <c r="AGJ125" s="2"/>
      <c r="AGK125" s="2"/>
      <c r="AGL125" s="2"/>
      <c r="AGM125" s="2"/>
      <c r="AGN125" s="2"/>
      <c r="AGO125" s="2"/>
      <c r="AGP125" s="2"/>
      <c r="AGQ125" s="2"/>
      <c r="AGR125" s="2"/>
      <c r="AGS125" s="2"/>
      <c r="AGT125" s="2"/>
      <c r="AGU125" s="2"/>
      <c r="AGV125" s="2"/>
      <c r="AGW125" s="2"/>
      <c r="AGX125" s="2"/>
      <c r="AGY125" s="2"/>
      <c r="AGZ125" s="2"/>
      <c r="AHA125" s="2"/>
      <c r="AHB125" s="2"/>
      <c r="AHC125" s="2"/>
      <c r="AHD125" s="2"/>
      <c r="AHE125" s="2"/>
      <c r="AHF125" s="2"/>
      <c r="AHG125" s="2"/>
      <c r="AHH125" s="2"/>
      <c r="AHI125" s="2"/>
      <c r="AHJ125" s="2"/>
      <c r="AHK125" s="2"/>
      <c r="AHL125" s="2"/>
      <c r="AHM125" s="2"/>
      <c r="AHN125" s="2"/>
      <c r="AHO125" s="2"/>
      <c r="AHP125" s="2"/>
      <c r="AHQ125" s="2"/>
      <c r="AHR125" s="2"/>
      <c r="AHS125" s="2"/>
      <c r="AHT125" s="2"/>
      <c r="AHU125" s="2"/>
      <c r="AHV125" s="2"/>
      <c r="AHW125" s="2"/>
      <c r="AHX125" s="2"/>
      <c r="AHY125" s="2"/>
      <c r="AHZ125" s="2"/>
      <c r="AIA125" s="2"/>
      <c r="AIB125" s="2"/>
      <c r="AIC125" s="2"/>
      <c r="AID125" s="2"/>
      <c r="AIE125" s="2"/>
      <c r="AIF125" s="2"/>
      <c r="AIG125" s="2"/>
      <c r="AIH125" s="2"/>
      <c r="AII125" s="2"/>
      <c r="AIJ125" s="2"/>
      <c r="AIK125" s="2"/>
      <c r="AIL125" s="2"/>
      <c r="AIM125" s="2"/>
      <c r="AIN125" s="2"/>
      <c r="AIO125" s="2"/>
      <c r="AIP125" s="2"/>
      <c r="AIQ125" s="2"/>
      <c r="AIR125" s="2"/>
      <c r="AIS125" s="2"/>
      <c r="AIT125" s="2"/>
      <c r="AIU125" s="2"/>
      <c r="AIV125" s="2"/>
      <c r="AIW125" s="2"/>
      <c r="AIX125" s="2"/>
      <c r="AIY125" s="2"/>
      <c r="AIZ125" s="2"/>
      <c r="AJA125" s="2"/>
      <c r="AJB125" s="2"/>
      <c r="AJC125" s="2"/>
      <c r="AJD125" s="2"/>
      <c r="AJE125" s="2"/>
      <c r="AJF125" s="2"/>
      <c r="AJG125" s="2"/>
      <c r="AJH125" s="2"/>
      <c r="AJI125" s="2"/>
      <c r="AJJ125" s="2"/>
      <c r="AJK125" s="2"/>
      <c r="AJL125" s="2"/>
      <c r="AJM125" s="2"/>
      <c r="AJN125" s="2"/>
      <c r="AJO125" s="2"/>
      <c r="AJP125" s="2"/>
      <c r="AJQ125" s="2"/>
      <c r="AJR125" s="2"/>
      <c r="AJS125" s="2"/>
      <c r="AJT125" s="2"/>
      <c r="AJU125" s="2"/>
      <c r="AJV125" s="2"/>
      <c r="AJW125" s="2"/>
      <c r="AJX125" s="2"/>
      <c r="AJY125" s="2"/>
      <c r="AJZ125" s="2"/>
      <c r="AKA125" s="2"/>
      <c r="AKB125" s="2"/>
      <c r="AKC125" s="2"/>
      <c r="AKD125" s="2"/>
      <c r="AKE125" s="2"/>
      <c r="AKF125" s="2"/>
      <c r="AKG125" s="2"/>
      <c r="AKH125" s="2"/>
      <c r="AKI125" s="2"/>
      <c r="AKJ125" s="2"/>
      <c r="AKK125" s="2"/>
      <c r="AKL125" s="2"/>
      <c r="AKM125" s="2"/>
      <c r="AKN125" s="2"/>
      <c r="AKO125" s="2"/>
      <c r="AKP125" s="2"/>
      <c r="AKQ125" s="2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</row>
    <row r="126" spans="1:1017" s="6" customFormat="1" ht="12.75" customHeight="1">
      <c r="A126" s="4"/>
      <c r="B126" s="4"/>
      <c r="C126" s="4"/>
      <c r="D126" s="4"/>
      <c r="E126" s="4"/>
      <c r="F126" s="5"/>
      <c r="G126" s="4"/>
      <c r="H126" s="4"/>
      <c r="I126" s="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</row>
    <row r="127" spans="1:1017" s="6" customFormat="1" ht="12.75" customHeight="1">
      <c r="A127" s="4"/>
      <c r="B127" s="4"/>
      <c r="C127" s="4"/>
      <c r="D127" s="4"/>
      <c r="E127" s="4"/>
      <c r="F127" s="5"/>
      <c r="G127" s="4"/>
      <c r="H127" s="4"/>
      <c r="I127" s="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2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</row>
    <row r="128" spans="1:1017" s="6" customFormat="1" ht="12.75" customHeight="1">
      <c r="A128" s="4"/>
      <c r="B128" s="4"/>
      <c r="C128" s="4"/>
      <c r="D128" s="4"/>
      <c r="E128" s="4"/>
      <c r="F128" s="5"/>
      <c r="G128" s="4"/>
      <c r="H128" s="4"/>
      <c r="I128" s="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2"/>
      <c r="PP128" s="2"/>
      <c r="PQ128" s="2"/>
      <c r="PR128" s="2"/>
      <c r="PS128" s="2"/>
      <c r="PT128" s="2"/>
      <c r="PU128" s="2"/>
      <c r="PV128" s="2"/>
      <c r="PW128" s="2"/>
      <c r="PX128" s="2"/>
      <c r="PY128" s="2"/>
      <c r="PZ128" s="2"/>
      <c r="QA128" s="2"/>
      <c r="QB128" s="2"/>
      <c r="QC128" s="2"/>
      <c r="QD128" s="2"/>
      <c r="QE128" s="2"/>
      <c r="QF128" s="2"/>
      <c r="QG128" s="2"/>
      <c r="QH128" s="2"/>
      <c r="QI128" s="2"/>
      <c r="QJ128" s="2"/>
      <c r="QK128" s="2"/>
      <c r="QL128" s="2"/>
      <c r="QM128" s="2"/>
      <c r="QN128" s="2"/>
      <c r="QO128" s="2"/>
      <c r="QP128" s="2"/>
      <c r="QQ128" s="2"/>
      <c r="QR128" s="2"/>
      <c r="QS128" s="2"/>
      <c r="QT128" s="2"/>
      <c r="QU128" s="2"/>
      <c r="QV128" s="2"/>
      <c r="QW128" s="2"/>
      <c r="QX128" s="2"/>
      <c r="QY128" s="2"/>
      <c r="QZ128" s="2"/>
      <c r="RA128" s="2"/>
      <c r="RB128" s="2"/>
      <c r="RC128" s="2"/>
      <c r="RD128" s="2"/>
      <c r="RE128" s="2"/>
      <c r="RF128" s="2"/>
      <c r="RG128" s="2"/>
      <c r="RH128" s="2"/>
      <c r="RI128" s="2"/>
      <c r="RJ128" s="2"/>
      <c r="RK128" s="2"/>
      <c r="RL128" s="2"/>
      <c r="RM128" s="2"/>
      <c r="RN128" s="2"/>
      <c r="RO128" s="2"/>
      <c r="RP128" s="2"/>
      <c r="RQ128" s="2"/>
      <c r="RR128" s="2"/>
      <c r="RS128" s="2"/>
      <c r="RT128" s="2"/>
      <c r="RU128" s="2"/>
      <c r="RV128" s="2"/>
      <c r="RW128" s="2"/>
      <c r="RX128" s="2"/>
      <c r="RY128" s="2"/>
      <c r="RZ128" s="2"/>
      <c r="SA128" s="2"/>
      <c r="SB128" s="2"/>
      <c r="SC128" s="2"/>
      <c r="SD128" s="2"/>
      <c r="SE128" s="2"/>
      <c r="SF128" s="2"/>
      <c r="SG128" s="2"/>
      <c r="SH128" s="2"/>
      <c r="SI128" s="2"/>
      <c r="SJ128" s="2"/>
      <c r="SK128" s="2"/>
      <c r="SL128" s="2"/>
      <c r="SM128" s="2"/>
      <c r="SN128" s="2"/>
      <c r="SO128" s="2"/>
      <c r="SP128" s="2"/>
      <c r="SQ128" s="2"/>
      <c r="SR128" s="2"/>
      <c r="SS128" s="2"/>
      <c r="ST128" s="2"/>
      <c r="SU128" s="2"/>
      <c r="SV128" s="2"/>
      <c r="SW128" s="2"/>
      <c r="SX128" s="2"/>
      <c r="SY128" s="2"/>
      <c r="SZ128" s="2"/>
      <c r="TA128" s="2"/>
      <c r="TB128" s="2"/>
      <c r="TC128" s="2"/>
      <c r="TD128" s="2"/>
      <c r="TE128" s="2"/>
      <c r="TF128" s="2"/>
      <c r="TG128" s="2"/>
      <c r="TH128" s="2"/>
      <c r="TI128" s="2"/>
      <c r="TJ128" s="2"/>
      <c r="TK128" s="2"/>
      <c r="TL128" s="2"/>
      <c r="TM128" s="2"/>
      <c r="TN128" s="2"/>
      <c r="TO128" s="2"/>
      <c r="TP128" s="2"/>
      <c r="TQ128" s="2"/>
      <c r="TR128" s="2"/>
      <c r="TS128" s="2"/>
      <c r="TT128" s="2"/>
      <c r="TU128" s="2"/>
      <c r="TV128" s="2"/>
      <c r="TW128" s="2"/>
      <c r="TX128" s="2"/>
      <c r="TY128" s="2"/>
      <c r="TZ128" s="2"/>
      <c r="UA128" s="2"/>
      <c r="UB128" s="2"/>
      <c r="UC128" s="2"/>
      <c r="UD128" s="2"/>
      <c r="UE128" s="2"/>
      <c r="UF128" s="2"/>
      <c r="UG128" s="2"/>
      <c r="UH128" s="2"/>
      <c r="UI128" s="2"/>
      <c r="UJ128" s="2"/>
      <c r="UK128" s="2"/>
      <c r="UL128" s="2"/>
      <c r="UM128" s="2"/>
      <c r="UN128" s="2"/>
      <c r="UO128" s="2"/>
      <c r="UP128" s="2"/>
      <c r="UQ128" s="2"/>
      <c r="UR128" s="2"/>
      <c r="US128" s="2"/>
      <c r="UT128" s="2"/>
      <c r="UU128" s="2"/>
      <c r="UV128" s="2"/>
      <c r="UW128" s="2"/>
      <c r="UX128" s="2"/>
      <c r="UY128" s="2"/>
      <c r="UZ128" s="2"/>
      <c r="VA128" s="2"/>
      <c r="VB128" s="2"/>
      <c r="VC128" s="2"/>
      <c r="VD128" s="2"/>
      <c r="VE128" s="2"/>
      <c r="VF128" s="2"/>
      <c r="VG128" s="2"/>
      <c r="VH128" s="2"/>
      <c r="VI128" s="2"/>
      <c r="VJ128" s="2"/>
      <c r="VK128" s="2"/>
      <c r="VL128" s="2"/>
      <c r="VM128" s="2"/>
      <c r="VN128" s="2"/>
      <c r="VO128" s="2"/>
      <c r="VP128" s="2"/>
      <c r="VQ128" s="2"/>
      <c r="VR128" s="2"/>
      <c r="VS128" s="2"/>
      <c r="VT128" s="2"/>
      <c r="VU128" s="2"/>
      <c r="VV128" s="2"/>
      <c r="VW128" s="2"/>
      <c r="VX128" s="2"/>
      <c r="VY128" s="2"/>
      <c r="VZ128" s="2"/>
      <c r="WA128" s="2"/>
      <c r="WB128" s="2"/>
      <c r="WC128" s="2"/>
      <c r="WD128" s="2"/>
      <c r="WE128" s="2"/>
      <c r="WF128" s="2"/>
      <c r="WG128" s="2"/>
      <c r="WH128" s="2"/>
      <c r="WI128" s="2"/>
      <c r="WJ128" s="2"/>
      <c r="WK128" s="2"/>
      <c r="WL128" s="2"/>
      <c r="WM128" s="2"/>
      <c r="WN128" s="2"/>
      <c r="WO128" s="2"/>
      <c r="WP128" s="2"/>
      <c r="WQ128" s="2"/>
      <c r="WR128" s="2"/>
      <c r="WS128" s="2"/>
      <c r="WT128" s="2"/>
      <c r="WU128" s="2"/>
      <c r="WV128" s="2"/>
      <c r="WW128" s="2"/>
      <c r="WX128" s="2"/>
      <c r="WY128" s="2"/>
      <c r="WZ128" s="2"/>
      <c r="XA128" s="2"/>
      <c r="XB128" s="2"/>
      <c r="XC128" s="2"/>
      <c r="XD128" s="2"/>
      <c r="XE128" s="2"/>
      <c r="XF128" s="2"/>
      <c r="XG128" s="2"/>
      <c r="XH128" s="2"/>
      <c r="XI128" s="2"/>
      <c r="XJ128" s="2"/>
      <c r="XK128" s="2"/>
      <c r="XL128" s="2"/>
      <c r="XM128" s="2"/>
      <c r="XN128" s="2"/>
      <c r="XO128" s="2"/>
      <c r="XP128" s="2"/>
      <c r="XQ128" s="2"/>
      <c r="XR128" s="2"/>
      <c r="XS128" s="2"/>
      <c r="XT128" s="2"/>
      <c r="XU128" s="2"/>
      <c r="XV128" s="2"/>
      <c r="XW128" s="2"/>
      <c r="XX128" s="2"/>
      <c r="XY128" s="2"/>
      <c r="XZ128" s="2"/>
      <c r="YA128" s="2"/>
      <c r="YB128" s="2"/>
      <c r="YC128" s="2"/>
      <c r="YD128" s="2"/>
      <c r="YE128" s="2"/>
      <c r="YF128" s="2"/>
      <c r="YG128" s="2"/>
      <c r="YH128" s="2"/>
      <c r="YI128" s="2"/>
      <c r="YJ128" s="2"/>
      <c r="YK128" s="2"/>
      <c r="YL128" s="2"/>
      <c r="YM128" s="2"/>
      <c r="YN128" s="2"/>
      <c r="YO128" s="2"/>
      <c r="YP128" s="2"/>
      <c r="YQ128" s="2"/>
      <c r="YR128" s="2"/>
      <c r="YS128" s="2"/>
      <c r="YT128" s="2"/>
      <c r="YU128" s="2"/>
      <c r="YV128" s="2"/>
      <c r="YW128" s="2"/>
      <c r="YX128" s="2"/>
      <c r="YY128" s="2"/>
      <c r="YZ128" s="2"/>
      <c r="ZA128" s="2"/>
      <c r="ZB128" s="2"/>
      <c r="ZC128" s="2"/>
      <c r="ZD128" s="2"/>
      <c r="ZE128" s="2"/>
      <c r="ZF128" s="2"/>
      <c r="ZG128" s="2"/>
      <c r="ZH128" s="2"/>
      <c r="ZI128" s="2"/>
      <c r="ZJ128" s="2"/>
      <c r="ZK128" s="2"/>
      <c r="ZL128" s="2"/>
      <c r="ZM128" s="2"/>
      <c r="ZN128" s="2"/>
      <c r="ZO128" s="2"/>
      <c r="ZP128" s="2"/>
      <c r="ZQ128" s="2"/>
      <c r="ZR128" s="2"/>
      <c r="ZS128" s="2"/>
      <c r="ZT128" s="2"/>
      <c r="ZU128" s="2"/>
      <c r="ZV128" s="2"/>
      <c r="ZW128" s="2"/>
      <c r="ZX128" s="2"/>
      <c r="ZY128" s="2"/>
      <c r="ZZ128" s="2"/>
      <c r="AAA128" s="2"/>
      <c r="AAB128" s="2"/>
      <c r="AAC128" s="2"/>
      <c r="AAD128" s="2"/>
      <c r="AAE128" s="2"/>
      <c r="AAF128" s="2"/>
      <c r="AAG128" s="2"/>
      <c r="AAH128" s="2"/>
      <c r="AAI128" s="2"/>
      <c r="AAJ128" s="2"/>
      <c r="AAK128" s="2"/>
      <c r="AAL128" s="2"/>
      <c r="AAM128" s="2"/>
      <c r="AAN128" s="2"/>
      <c r="AAO128" s="2"/>
      <c r="AAP128" s="2"/>
      <c r="AAQ128" s="2"/>
      <c r="AAR128" s="2"/>
      <c r="AAS128" s="2"/>
      <c r="AAT128" s="2"/>
      <c r="AAU128" s="2"/>
      <c r="AAV128" s="2"/>
      <c r="AAW128" s="2"/>
      <c r="AAX128" s="2"/>
      <c r="AAY128" s="2"/>
      <c r="AAZ128" s="2"/>
      <c r="ABA128" s="2"/>
      <c r="ABB128" s="2"/>
      <c r="ABC128" s="2"/>
      <c r="ABD128" s="2"/>
      <c r="ABE128" s="2"/>
      <c r="ABF128" s="2"/>
      <c r="ABG128" s="2"/>
      <c r="ABH128" s="2"/>
      <c r="ABI128" s="2"/>
      <c r="ABJ128" s="2"/>
      <c r="ABK128" s="2"/>
      <c r="ABL128" s="2"/>
      <c r="ABM128" s="2"/>
      <c r="ABN128" s="2"/>
      <c r="ABO128" s="2"/>
      <c r="ABP128" s="2"/>
      <c r="ABQ128" s="2"/>
      <c r="ABR128" s="2"/>
      <c r="ABS128" s="2"/>
      <c r="ABT128" s="2"/>
      <c r="ABU128" s="2"/>
      <c r="ABV128" s="2"/>
      <c r="ABW128" s="2"/>
      <c r="ABX128" s="2"/>
      <c r="ABY128" s="2"/>
      <c r="ABZ128" s="2"/>
      <c r="ACA128" s="2"/>
      <c r="ACB128" s="2"/>
      <c r="ACC128" s="2"/>
      <c r="ACD128" s="2"/>
      <c r="ACE128" s="2"/>
      <c r="ACF128" s="2"/>
      <c r="ACG128" s="2"/>
      <c r="ACH128" s="2"/>
      <c r="ACI128" s="2"/>
      <c r="ACJ128" s="2"/>
      <c r="ACK128" s="2"/>
      <c r="ACL128" s="2"/>
      <c r="ACM128" s="2"/>
      <c r="ACN128" s="2"/>
      <c r="ACO128" s="2"/>
      <c r="ACP128" s="2"/>
      <c r="ACQ128" s="2"/>
      <c r="ACR128" s="2"/>
      <c r="ACS128" s="2"/>
      <c r="ACT128" s="2"/>
      <c r="ACU128" s="2"/>
      <c r="ACV128" s="2"/>
      <c r="ACW128" s="2"/>
      <c r="ACX128" s="2"/>
      <c r="ACY128" s="2"/>
      <c r="ACZ128" s="2"/>
      <c r="ADA128" s="2"/>
      <c r="ADB128" s="2"/>
      <c r="ADC128" s="2"/>
      <c r="ADD128" s="2"/>
      <c r="ADE128" s="2"/>
      <c r="ADF128" s="2"/>
      <c r="ADG128" s="2"/>
      <c r="ADH128" s="2"/>
      <c r="ADI128" s="2"/>
      <c r="ADJ128" s="2"/>
      <c r="ADK128" s="2"/>
      <c r="ADL128" s="2"/>
      <c r="ADM128" s="2"/>
      <c r="ADN128" s="2"/>
      <c r="ADO128" s="2"/>
      <c r="ADP128" s="2"/>
      <c r="ADQ128" s="2"/>
      <c r="ADR128" s="2"/>
      <c r="ADS128" s="2"/>
      <c r="ADT128" s="2"/>
      <c r="ADU128" s="2"/>
      <c r="ADV128" s="2"/>
      <c r="ADW128" s="2"/>
      <c r="ADX128" s="2"/>
      <c r="ADY128" s="2"/>
      <c r="ADZ128" s="2"/>
      <c r="AEA128" s="2"/>
      <c r="AEB128" s="2"/>
      <c r="AEC128" s="2"/>
      <c r="AED128" s="2"/>
      <c r="AEE128" s="2"/>
      <c r="AEF128" s="2"/>
      <c r="AEG128" s="2"/>
      <c r="AEH128" s="2"/>
      <c r="AEI128" s="2"/>
      <c r="AEJ128" s="2"/>
      <c r="AEK128" s="2"/>
      <c r="AEL128" s="2"/>
      <c r="AEM128" s="2"/>
      <c r="AEN128" s="2"/>
      <c r="AEO128" s="2"/>
      <c r="AEP128" s="2"/>
      <c r="AEQ128" s="2"/>
      <c r="AER128" s="2"/>
      <c r="AES128" s="2"/>
      <c r="AET128" s="2"/>
      <c r="AEU128" s="2"/>
      <c r="AEV128" s="2"/>
      <c r="AEW128" s="2"/>
      <c r="AEX128" s="2"/>
      <c r="AEY128" s="2"/>
      <c r="AEZ128" s="2"/>
      <c r="AFA128" s="2"/>
      <c r="AFB128" s="2"/>
      <c r="AFC128" s="2"/>
      <c r="AFD128" s="2"/>
      <c r="AFE128" s="2"/>
      <c r="AFF128" s="2"/>
      <c r="AFG128" s="2"/>
      <c r="AFH128" s="2"/>
      <c r="AFI128" s="2"/>
      <c r="AFJ128" s="2"/>
      <c r="AFK128" s="2"/>
      <c r="AFL128" s="2"/>
      <c r="AFM128" s="2"/>
      <c r="AFN128" s="2"/>
      <c r="AFO128" s="2"/>
      <c r="AFP128" s="2"/>
      <c r="AFQ128" s="2"/>
      <c r="AFR128" s="2"/>
      <c r="AFS128" s="2"/>
      <c r="AFT128" s="2"/>
      <c r="AFU128" s="2"/>
      <c r="AFV128" s="2"/>
      <c r="AFW128" s="2"/>
      <c r="AFX128" s="2"/>
      <c r="AFY128" s="2"/>
      <c r="AFZ128" s="2"/>
      <c r="AGA128" s="2"/>
      <c r="AGB128" s="2"/>
      <c r="AGC128" s="2"/>
      <c r="AGD128" s="2"/>
      <c r="AGE128" s="2"/>
      <c r="AGF128" s="2"/>
      <c r="AGG128" s="2"/>
      <c r="AGH128" s="2"/>
      <c r="AGI128" s="2"/>
      <c r="AGJ128" s="2"/>
      <c r="AGK128" s="2"/>
      <c r="AGL128" s="2"/>
      <c r="AGM128" s="2"/>
      <c r="AGN128" s="2"/>
      <c r="AGO128" s="2"/>
      <c r="AGP128" s="2"/>
      <c r="AGQ128" s="2"/>
      <c r="AGR128" s="2"/>
      <c r="AGS128" s="2"/>
      <c r="AGT128" s="2"/>
      <c r="AGU128" s="2"/>
      <c r="AGV128" s="2"/>
      <c r="AGW128" s="2"/>
      <c r="AGX128" s="2"/>
      <c r="AGY128" s="2"/>
      <c r="AGZ128" s="2"/>
      <c r="AHA128" s="2"/>
      <c r="AHB128" s="2"/>
      <c r="AHC128" s="2"/>
      <c r="AHD128" s="2"/>
      <c r="AHE128" s="2"/>
      <c r="AHF128" s="2"/>
      <c r="AHG128" s="2"/>
      <c r="AHH128" s="2"/>
      <c r="AHI128" s="2"/>
      <c r="AHJ128" s="2"/>
      <c r="AHK128" s="2"/>
      <c r="AHL128" s="2"/>
      <c r="AHM128" s="2"/>
      <c r="AHN128" s="2"/>
      <c r="AHO128" s="2"/>
      <c r="AHP128" s="2"/>
      <c r="AHQ128" s="2"/>
      <c r="AHR128" s="2"/>
      <c r="AHS128" s="2"/>
      <c r="AHT128" s="2"/>
      <c r="AHU128" s="2"/>
      <c r="AHV128" s="2"/>
      <c r="AHW128" s="2"/>
      <c r="AHX128" s="2"/>
      <c r="AHY128" s="2"/>
      <c r="AHZ128" s="2"/>
      <c r="AIA128" s="2"/>
      <c r="AIB128" s="2"/>
      <c r="AIC128" s="2"/>
      <c r="AID128" s="2"/>
      <c r="AIE128" s="2"/>
      <c r="AIF128" s="2"/>
      <c r="AIG128" s="2"/>
      <c r="AIH128" s="2"/>
      <c r="AII128" s="2"/>
      <c r="AIJ128" s="2"/>
      <c r="AIK128" s="2"/>
      <c r="AIL128" s="2"/>
      <c r="AIM128" s="2"/>
      <c r="AIN128" s="2"/>
      <c r="AIO128" s="2"/>
      <c r="AIP128" s="2"/>
      <c r="AIQ128" s="2"/>
      <c r="AIR128" s="2"/>
      <c r="AIS128" s="2"/>
      <c r="AIT128" s="2"/>
      <c r="AIU128" s="2"/>
      <c r="AIV128" s="2"/>
      <c r="AIW128" s="2"/>
      <c r="AIX128" s="2"/>
      <c r="AIY128" s="2"/>
      <c r="AIZ128" s="2"/>
      <c r="AJA128" s="2"/>
      <c r="AJB128" s="2"/>
      <c r="AJC128" s="2"/>
      <c r="AJD128" s="2"/>
      <c r="AJE128" s="2"/>
      <c r="AJF128" s="2"/>
      <c r="AJG128" s="2"/>
      <c r="AJH128" s="2"/>
      <c r="AJI128" s="2"/>
      <c r="AJJ128" s="2"/>
      <c r="AJK128" s="2"/>
      <c r="AJL128" s="2"/>
      <c r="AJM128" s="2"/>
      <c r="AJN128" s="2"/>
      <c r="AJO128" s="2"/>
      <c r="AJP128" s="2"/>
      <c r="AJQ128" s="2"/>
      <c r="AJR128" s="2"/>
      <c r="AJS128" s="2"/>
      <c r="AJT128" s="2"/>
      <c r="AJU128" s="2"/>
      <c r="AJV128" s="2"/>
      <c r="AJW128" s="2"/>
      <c r="AJX128" s="2"/>
      <c r="AJY128" s="2"/>
      <c r="AJZ128" s="2"/>
      <c r="AKA128" s="2"/>
      <c r="AKB128" s="2"/>
      <c r="AKC128" s="2"/>
      <c r="AKD128" s="2"/>
      <c r="AKE128" s="2"/>
      <c r="AKF128" s="2"/>
      <c r="AKG128" s="2"/>
      <c r="AKH128" s="2"/>
      <c r="AKI128" s="2"/>
      <c r="AKJ128" s="2"/>
      <c r="AKK128" s="2"/>
      <c r="AKL128" s="2"/>
      <c r="AKM128" s="2"/>
      <c r="AKN128" s="2"/>
      <c r="AKO128" s="2"/>
      <c r="AKP128" s="2"/>
      <c r="AKQ128" s="2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</row>
    <row r="129" spans="1:1017" s="6" customFormat="1" ht="12.75" customHeight="1">
      <c r="A129" s="4"/>
      <c r="B129" s="4"/>
      <c r="C129" s="4"/>
      <c r="D129" s="4"/>
      <c r="E129" s="4"/>
      <c r="F129" s="5"/>
      <c r="G129" s="4"/>
      <c r="H129" s="4"/>
      <c r="I129" s="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2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</row>
    <row r="130" spans="1:1017" s="6" customFormat="1" ht="12.75" customHeight="1">
      <c r="A130" s="4"/>
      <c r="B130" s="4"/>
      <c r="C130" s="4"/>
      <c r="D130" s="4"/>
      <c r="E130" s="4"/>
      <c r="F130" s="5"/>
      <c r="G130" s="4"/>
      <c r="H130" s="4"/>
      <c r="I130" s="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2"/>
      <c r="AKR130" s="3"/>
      <c r="AKS130" s="3"/>
      <c r="AKT130" s="3"/>
      <c r="AKU130" s="3"/>
      <c r="AKV130" s="3"/>
      <c r="AKW130" s="3"/>
      <c r="AKX130" s="3"/>
      <c r="AKY130" s="3"/>
      <c r="AKZ130" s="3"/>
      <c r="ALA130" s="3"/>
      <c r="ALB130" s="3"/>
      <c r="ALC130" s="3"/>
      <c r="ALD130" s="3"/>
      <c r="ALE130" s="3"/>
      <c r="ALF130" s="3"/>
      <c r="ALG130" s="3"/>
      <c r="ALH130" s="3"/>
      <c r="ALI130" s="3"/>
      <c r="ALJ130" s="3"/>
      <c r="ALK130" s="3"/>
      <c r="ALL130" s="3"/>
      <c r="ALM130" s="3"/>
      <c r="ALN130" s="3"/>
      <c r="ALO130" s="3"/>
      <c r="ALP130" s="3"/>
      <c r="ALQ130" s="3"/>
      <c r="ALR130" s="3"/>
      <c r="ALS130" s="3"/>
      <c r="ALT130" s="3"/>
      <c r="ALU130" s="3"/>
      <c r="ALV130" s="3"/>
      <c r="ALW130" s="3"/>
      <c r="ALX130" s="3"/>
      <c r="ALY130" s="3"/>
      <c r="ALZ130" s="3"/>
      <c r="AMA130" s="3"/>
      <c r="AMB130" s="3"/>
      <c r="AMC130" s="3"/>
    </row>
    <row r="131" spans="1:1017" s="6" customFormat="1" ht="12.75" customHeight="1">
      <c r="A131" s="4"/>
      <c r="B131" s="4"/>
      <c r="C131" s="4"/>
      <c r="D131" s="4"/>
      <c r="E131" s="4"/>
      <c r="F131" s="5"/>
      <c r="G131" s="4"/>
      <c r="H131" s="4"/>
      <c r="I131" s="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  <c r="MS131" s="2"/>
      <c r="MT131" s="2"/>
      <c r="MU131" s="2"/>
      <c r="MV131" s="2"/>
      <c r="MW131" s="2"/>
      <c r="MX131" s="2"/>
      <c r="MY131" s="2"/>
      <c r="MZ131" s="2"/>
      <c r="NA131" s="2"/>
      <c r="NB131" s="2"/>
      <c r="NC131" s="2"/>
      <c r="ND131" s="2"/>
      <c r="NE131" s="2"/>
      <c r="NF131" s="2"/>
      <c r="NG131" s="2"/>
      <c r="NH131" s="2"/>
      <c r="NI131" s="2"/>
      <c r="NJ131" s="2"/>
      <c r="NK131" s="2"/>
      <c r="NL131" s="2"/>
      <c r="NM131" s="2"/>
      <c r="NN131" s="2"/>
      <c r="NO131" s="2"/>
      <c r="NP131" s="2"/>
      <c r="NQ131" s="2"/>
      <c r="NR131" s="2"/>
      <c r="NS131" s="2"/>
      <c r="NT131" s="2"/>
      <c r="NU131" s="2"/>
      <c r="NV131" s="2"/>
      <c r="NW131" s="2"/>
      <c r="NX131" s="2"/>
      <c r="NY131" s="2"/>
      <c r="NZ131" s="2"/>
      <c r="OA131" s="2"/>
      <c r="OB131" s="2"/>
      <c r="OC131" s="2"/>
      <c r="OD131" s="2"/>
      <c r="OE131" s="2"/>
      <c r="OF131" s="2"/>
      <c r="OG131" s="2"/>
      <c r="OH131" s="2"/>
      <c r="OI131" s="2"/>
      <c r="OJ131" s="2"/>
      <c r="OK131" s="2"/>
      <c r="OL131" s="2"/>
      <c r="OM131" s="2"/>
      <c r="ON131" s="2"/>
      <c r="OO131" s="2"/>
      <c r="OP131" s="2"/>
      <c r="OQ131" s="2"/>
      <c r="OR131" s="2"/>
      <c r="OS131" s="2"/>
      <c r="OT131" s="2"/>
      <c r="OU131" s="2"/>
      <c r="OV131" s="2"/>
      <c r="OW131" s="2"/>
      <c r="OX131" s="2"/>
      <c r="OY131" s="2"/>
      <c r="OZ131" s="2"/>
      <c r="PA131" s="2"/>
      <c r="PB131" s="2"/>
      <c r="PC131" s="2"/>
      <c r="PD131" s="2"/>
      <c r="PE131" s="2"/>
      <c r="PF131" s="2"/>
      <c r="PG131" s="2"/>
      <c r="PH131" s="2"/>
      <c r="PI131" s="2"/>
      <c r="PJ131" s="2"/>
      <c r="PK131" s="2"/>
      <c r="PL131" s="2"/>
      <c r="PM131" s="2"/>
      <c r="PN131" s="2"/>
      <c r="PO131" s="2"/>
      <c r="PP131" s="2"/>
      <c r="PQ131" s="2"/>
      <c r="PR131" s="2"/>
      <c r="PS131" s="2"/>
      <c r="PT131" s="2"/>
      <c r="PU131" s="2"/>
      <c r="PV131" s="2"/>
      <c r="PW131" s="2"/>
      <c r="PX131" s="2"/>
      <c r="PY131" s="2"/>
      <c r="PZ131" s="2"/>
      <c r="QA131" s="2"/>
      <c r="QB131" s="2"/>
      <c r="QC131" s="2"/>
      <c r="QD131" s="2"/>
      <c r="QE131" s="2"/>
      <c r="QF131" s="2"/>
      <c r="QG131" s="2"/>
      <c r="QH131" s="2"/>
      <c r="QI131" s="2"/>
      <c r="QJ131" s="2"/>
      <c r="QK131" s="2"/>
      <c r="QL131" s="2"/>
      <c r="QM131" s="2"/>
      <c r="QN131" s="2"/>
      <c r="QO131" s="2"/>
      <c r="QP131" s="2"/>
      <c r="QQ131" s="2"/>
      <c r="QR131" s="2"/>
      <c r="QS131" s="2"/>
      <c r="QT131" s="2"/>
      <c r="QU131" s="2"/>
      <c r="QV131" s="2"/>
      <c r="QW131" s="2"/>
      <c r="QX131" s="2"/>
      <c r="QY131" s="2"/>
      <c r="QZ131" s="2"/>
      <c r="RA131" s="2"/>
      <c r="RB131" s="2"/>
      <c r="RC131" s="2"/>
      <c r="RD131" s="2"/>
      <c r="RE131" s="2"/>
      <c r="RF131" s="2"/>
      <c r="RG131" s="2"/>
      <c r="RH131" s="2"/>
      <c r="RI131" s="2"/>
      <c r="RJ131" s="2"/>
      <c r="RK131" s="2"/>
      <c r="RL131" s="2"/>
      <c r="RM131" s="2"/>
      <c r="RN131" s="2"/>
      <c r="RO131" s="2"/>
      <c r="RP131" s="2"/>
      <c r="RQ131" s="2"/>
      <c r="RR131" s="2"/>
      <c r="RS131" s="2"/>
      <c r="RT131" s="2"/>
      <c r="RU131" s="2"/>
      <c r="RV131" s="2"/>
      <c r="RW131" s="2"/>
      <c r="RX131" s="2"/>
      <c r="RY131" s="2"/>
      <c r="RZ131" s="2"/>
      <c r="SA131" s="2"/>
      <c r="SB131" s="2"/>
      <c r="SC131" s="2"/>
      <c r="SD131" s="2"/>
      <c r="SE131" s="2"/>
      <c r="SF131" s="2"/>
      <c r="SG131" s="2"/>
      <c r="SH131" s="2"/>
      <c r="SI131" s="2"/>
      <c r="SJ131" s="2"/>
      <c r="SK131" s="2"/>
      <c r="SL131" s="2"/>
      <c r="SM131" s="2"/>
      <c r="SN131" s="2"/>
      <c r="SO131" s="2"/>
      <c r="SP131" s="2"/>
      <c r="SQ131" s="2"/>
      <c r="SR131" s="2"/>
      <c r="SS131" s="2"/>
      <c r="ST131" s="2"/>
      <c r="SU131" s="2"/>
      <c r="SV131" s="2"/>
      <c r="SW131" s="2"/>
      <c r="SX131" s="2"/>
      <c r="SY131" s="2"/>
      <c r="SZ131" s="2"/>
      <c r="TA131" s="2"/>
      <c r="TB131" s="2"/>
      <c r="TC131" s="2"/>
      <c r="TD131" s="2"/>
      <c r="TE131" s="2"/>
      <c r="TF131" s="2"/>
      <c r="TG131" s="2"/>
      <c r="TH131" s="2"/>
      <c r="TI131" s="2"/>
      <c r="TJ131" s="2"/>
      <c r="TK131" s="2"/>
      <c r="TL131" s="2"/>
      <c r="TM131" s="2"/>
      <c r="TN131" s="2"/>
      <c r="TO131" s="2"/>
      <c r="TP131" s="2"/>
      <c r="TQ131" s="2"/>
      <c r="TR131" s="2"/>
      <c r="TS131" s="2"/>
      <c r="TT131" s="2"/>
      <c r="TU131" s="2"/>
      <c r="TV131" s="2"/>
      <c r="TW131" s="2"/>
      <c r="TX131" s="2"/>
      <c r="TY131" s="2"/>
      <c r="TZ131" s="2"/>
      <c r="UA131" s="2"/>
      <c r="UB131" s="2"/>
      <c r="UC131" s="2"/>
      <c r="UD131" s="2"/>
      <c r="UE131" s="2"/>
      <c r="UF131" s="2"/>
      <c r="UG131" s="2"/>
      <c r="UH131" s="2"/>
      <c r="UI131" s="2"/>
      <c r="UJ131" s="2"/>
      <c r="UK131" s="2"/>
      <c r="UL131" s="2"/>
      <c r="UM131" s="2"/>
      <c r="UN131" s="2"/>
      <c r="UO131" s="2"/>
      <c r="UP131" s="2"/>
      <c r="UQ131" s="2"/>
      <c r="UR131" s="2"/>
      <c r="US131" s="2"/>
      <c r="UT131" s="2"/>
      <c r="UU131" s="2"/>
      <c r="UV131" s="2"/>
      <c r="UW131" s="2"/>
      <c r="UX131" s="2"/>
      <c r="UY131" s="2"/>
      <c r="UZ131" s="2"/>
      <c r="VA131" s="2"/>
      <c r="VB131" s="2"/>
      <c r="VC131" s="2"/>
      <c r="VD131" s="2"/>
      <c r="VE131" s="2"/>
      <c r="VF131" s="2"/>
      <c r="VG131" s="2"/>
      <c r="VH131" s="2"/>
      <c r="VI131" s="2"/>
      <c r="VJ131" s="2"/>
      <c r="VK131" s="2"/>
      <c r="VL131" s="2"/>
      <c r="VM131" s="2"/>
      <c r="VN131" s="2"/>
      <c r="VO131" s="2"/>
      <c r="VP131" s="2"/>
      <c r="VQ131" s="2"/>
      <c r="VR131" s="2"/>
      <c r="VS131" s="2"/>
      <c r="VT131" s="2"/>
      <c r="VU131" s="2"/>
      <c r="VV131" s="2"/>
      <c r="VW131" s="2"/>
      <c r="VX131" s="2"/>
      <c r="VY131" s="2"/>
      <c r="VZ131" s="2"/>
      <c r="WA131" s="2"/>
      <c r="WB131" s="2"/>
      <c r="WC131" s="2"/>
      <c r="WD131" s="2"/>
      <c r="WE131" s="2"/>
      <c r="WF131" s="2"/>
      <c r="WG131" s="2"/>
      <c r="WH131" s="2"/>
      <c r="WI131" s="2"/>
      <c r="WJ131" s="2"/>
      <c r="WK131" s="2"/>
      <c r="WL131" s="2"/>
      <c r="WM131" s="2"/>
      <c r="WN131" s="2"/>
      <c r="WO131" s="2"/>
      <c r="WP131" s="2"/>
      <c r="WQ131" s="2"/>
      <c r="WR131" s="2"/>
      <c r="WS131" s="2"/>
      <c r="WT131" s="2"/>
      <c r="WU131" s="2"/>
      <c r="WV131" s="2"/>
      <c r="WW131" s="2"/>
      <c r="WX131" s="2"/>
      <c r="WY131" s="2"/>
      <c r="WZ131" s="2"/>
      <c r="XA131" s="2"/>
      <c r="XB131" s="2"/>
      <c r="XC131" s="2"/>
      <c r="XD131" s="2"/>
      <c r="XE131" s="2"/>
      <c r="XF131" s="2"/>
      <c r="XG131" s="2"/>
      <c r="XH131" s="2"/>
      <c r="XI131" s="2"/>
      <c r="XJ131" s="2"/>
      <c r="XK131" s="2"/>
      <c r="XL131" s="2"/>
      <c r="XM131" s="2"/>
      <c r="XN131" s="2"/>
      <c r="XO131" s="2"/>
      <c r="XP131" s="2"/>
      <c r="XQ131" s="2"/>
      <c r="XR131" s="2"/>
      <c r="XS131" s="2"/>
      <c r="XT131" s="2"/>
      <c r="XU131" s="2"/>
      <c r="XV131" s="2"/>
      <c r="XW131" s="2"/>
      <c r="XX131" s="2"/>
      <c r="XY131" s="2"/>
      <c r="XZ131" s="2"/>
      <c r="YA131" s="2"/>
      <c r="YB131" s="2"/>
      <c r="YC131" s="2"/>
      <c r="YD131" s="2"/>
      <c r="YE131" s="2"/>
      <c r="YF131" s="2"/>
      <c r="YG131" s="2"/>
      <c r="YH131" s="2"/>
      <c r="YI131" s="2"/>
      <c r="YJ131" s="2"/>
      <c r="YK131" s="2"/>
      <c r="YL131" s="2"/>
      <c r="YM131" s="2"/>
      <c r="YN131" s="2"/>
      <c r="YO131" s="2"/>
      <c r="YP131" s="2"/>
      <c r="YQ131" s="2"/>
      <c r="YR131" s="2"/>
      <c r="YS131" s="2"/>
      <c r="YT131" s="2"/>
      <c r="YU131" s="2"/>
      <c r="YV131" s="2"/>
      <c r="YW131" s="2"/>
      <c r="YX131" s="2"/>
      <c r="YY131" s="2"/>
      <c r="YZ131" s="2"/>
      <c r="ZA131" s="2"/>
      <c r="ZB131" s="2"/>
      <c r="ZC131" s="2"/>
      <c r="ZD131" s="2"/>
      <c r="ZE131" s="2"/>
      <c r="ZF131" s="2"/>
      <c r="ZG131" s="2"/>
      <c r="ZH131" s="2"/>
      <c r="ZI131" s="2"/>
      <c r="ZJ131" s="2"/>
      <c r="ZK131" s="2"/>
      <c r="ZL131" s="2"/>
      <c r="ZM131" s="2"/>
      <c r="ZN131" s="2"/>
      <c r="ZO131" s="2"/>
      <c r="ZP131" s="2"/>
      <c r="ZQ131" s="2"/>
      <c r="ZR131" s="2"/>
      <c r="ZS131" s="2"/>
      <c r="ZT131" s="2"/>
      <c r="ZU131" s="2"/>
      <c r="ZV131" s="2"/>
      <c r="ZW131" s="2"/>
      <c r="ZX131" s="2"/>
      <c r="ZY131" s="2"/>
      <c r="ZZ131" s="2"/>
      <c r="AAA131" s="2"/>
      <c r="AAB131" s="2"/>
      <c r="AAC131" s="2"/>
      <c r="AAD131" s="2"/>
      <c r="AAE131" s="2"/>
      <c r="AAF131" s="2"/>
      <c r="AAG131" s="2"/>
      <c r="AAH131" s="2"/>
      <c r="AAI131" s="2"/>
      <c r="AAJ131" s="2"/>
      <c r="AAK131" s="2"/>
      <c r="AAL131" s="2"/>
      <c r="AAM131" s="2"/>
      <c r="AAN131" s="2"/>
      <c r="AAO131" s="2"/>
      <c r="AAP131" s="2"/>
      <c r="AAQ131" s="2"/>
      <c r="AAR131" s="2"/>
      <c r="AAS131" s="2"/>
      <c r="AAT131" s="2"/>
      <c r="AAU131" s="2"/>
      <c r="AAV131" s="2"/>
      <c r="AAW131" s="2"/>
      <c r="AAX131" s="2"/>
      <c r="AAY131" s="2"/>
      <c r="AAZ131" s="2"/>
      <c r="ABA131" s="2"/>
      <c r="ABB131" s="2"/>
      <c r="ABC131" s="2"/>
      <c r="ABD131" s="2"/>
      <c r="ABE131" s="2"/>
      <c r="ABF131" s="2"/>
      <c r="ABG131" s="2"/>
      <c r="ABH131" s="2"/>
      <c r="ABI131" s="2"/>
      <c r="ABJ131" s="2"/>
      <c r="ABK131" s="2"/>
      <c r="ABL131" s="2"/>
      <c r="ABM131" s="2"/>
      <c r="ABN131" s="2"/>
      <c r="ABO131" s="2"/>
      <c r="ABP131" s="2"/>
      <c r="ABQ131" s="2"/>
      <c r="ABR131" s="2"/>
      <c r="ABS131" s="2"/>
      <c r="ABT131" s="2"/>
      <c r="ABU131" s="2"/>
      <c r="ABV131" s="2"/>
      <c r="ABW131" s="2"/>
      <c r="ABX131" s="2"/>
      <c r="ABY131" s="2"/>
      <c r="ABZ131" s="2"/>
      <c r="ACA131" s="2"/>
      <c r="ACB131" s="2"/>
      <c r="ACC131" s="2"/>
      <c r="ACD131" s="2"/>
      <c r="ACE131" s="2"/>
      <c r="ACF131" s="2"/>
      <c r="ACG131" s="2"/>
      <c r="ACH131" s="2"/>
      <c r="ACI131" s="2"/>
      <c r="ACJ131" s="2"/>
      <c r="ACK131" s="2"/>
      <c r="ACL131" s="2"/>
      <c r="ACM131" s="2"/>
      <c r="ACN131" s="2"/>
      <c r="ACO131" s="2"/>
      <c r="ACP131" s="2"/>
      <c r="ACQ131" s="2"/>
      <c r="ACR131" s="2"/>
      <c r="ACS131" s="2"/>
      <c r="ACT131" s="2"/>
      <c r="ACU131" s="2"/>
      <c r="ACV131" s="2"/>
      <c r="ACW131" s="2"/>
      <c r="ACX131" s="2"/>
      <c r="ACY131" s="2"/>
      <c r="ACZ131" s="2"/>
      <c r="ADA131" s="2"/>
      <c r="ADB131" s="2"/>
      <c r="ADC131" s="2"/>
      <c r="ADD131" s="2"/>
      <c r="ADE131" s="2"/>
      <c r="ADF131" s="2"/>
      <c r="ADG131" s="2"/>
      <c r="ADH131" s="2"/>
      <c r="ADI131" s="2"/>
      <c r="ADJ131" s="2"/>
      <c r="ADK131" s="2"/>
      <c r="ADL131" s="2"/>
      <c r="ADM131" s="2"/>
      <c r="ADN131" s="2"/>
      <c r="ADO131" s="2"/>
      <c r="ADP131" s="2"/>
      <c r="ADQ131" s="2"/>
      <c r="ADR131" s="2"/>
      <c r="ADS131" s="2"/>
      <c r="ADT131" s="2"/>
      <c r="ADU131" s="2"/>
      <c r="ADV131" s="2"/>
      <c r="ADW131" s="2"/>
      <c r="ADX131" s="2"/>
      <c r="ADY131" s="2"/>
      <c r="ADZ131" s="2"/>
      <c r="AEA131" s="2"/>
      <c r="AEB131" s="2"/>
      <c r="AEC131" s="2"/>
      <c r="AED131" s="2"/>
      <c r="AEE131" s="2"/>
      <c r="AEF131" s="2"/>
      <c r="AEG131" s="2"/>
      <c r="AEH131" s="2"/>
      <c r="AEI131" s="2"/>
      <c r="AEJ131" s="2"/>
      <c r="AEK131" s="2"/>
      <c r="AEL131" s="2"/>
      <c r="AEM131" s="2"/>
      <c r="AEN131" s="2"/>
      <c r="AEO131" s="2"/>
      <c r="AEP131" s="2"/>
      <c r="AEQ131" s="2"/>
      <c r="AER131" s="2"/>
      <c r="AES131" s="2"/>
      <c r="AET131" s="2"/>
      <c r="AEU131" s="2"/>
      <c r="AEV131" s="2"/>
      <c r="AEW131" s="2"/>
      <c r="AEX131" s="2"/>
      <c r="AEY131" s="2"/>
      <c r="AEZ131" s="2"/>
      <c r="AFA131" s="2"/>
      <c r="AFB131" s="2"/>
      <c r="AFC131" s="2"/>
      <c r="AFD131" s="2"/>
      <c r="AFE131" s="2"/>
      <c r="AFF131" s="2"/>
      <c r="AFG131" s="2"/>
      <c r="AFH131" s="2"/>
      <c r="AFI131" s="2"/>
      <c r="AFJ131" s="2"/>
      <c r="AFK131" s="2"/>
      <c r="AFL131" s="2"/>
      <c r="AFM131" s="2"/>
      <c r="AFN131" s="2"/>
      <c r="AFO131" s="2"/>
      <c r="AFP131" s="2"/>
      <c r="AFQ131" s="2"/>
      <c r="AFR131" s="2"/>
      <c r="AFS131" s="2"/>
      <c r="AFT131" s="2"/>
      <c r="AFU131" s="2"/>
      <c r="AFV131" s="2"/>
      <c r="AFW131" s="2"/>
      <c r="AFX131" s="2"/>
      <c r="AFY131" s="2"/>
      <c r="AFZ131" s="2"/>
      <c r="AGA131" s="2"/>
      <c r="AGB131" s="2"/>
      <c r="AGC131" s="2"/>
      <c r="AGD131" s="2"/>
      <c r="AGE131" s="2"/>
      <c r="AGF131" s="2"/>
      <c r="AGG131" s="2"/>
      <c r="AGH131" s="2"/>
      <c r="AGI131" s="2"/>
      <c r="AGJ131" s="2"/>
      <c r="AGK131" s="2"/>
      <c r="AGL131" s="2"/>
      <c r="AGM131" s="2"/>
      <c r="AGN131" s="2"/>
      <c r="AGO131" s="2"/>
      <c r="AGP131" s="2"/>
      <c r="AGQ131" s="2"/>
      <c r="AGR131" s="2"/>
      <c r="AGS131" s="2"/>
      <c r="AGT131" s="2"/>
      <c r="AGU131" s="2"/>
      <c r="AGV131" s="2"/>
      <c r="AGW131" s="2"/>
      <c r="AGX131" s="2"/>
      <c r="AGY131" s="2"/>
      <c r="AGZ131" s="2"/>
      <c r="AHA131" s="2"/>
      <c r="AHB131" s="2"/>
      <c r="AHC131" s="2"/>
      <c r="AHD131" s="2"/>
      <c r="AHE131" s="2"/>
      <c r="AHF131" s="2"/>
      <c r="AHG131" s="2"/>
      <c r="AHH131" s="2"/>
      <c r="AHI131" s="2"/>
      <c r="AHJ131" s="2"/>
      <c r="AHK131" s="2"/>
      <c r="AHL131" s="2"/>
      <c r="AHM131" s="2"/>
      <c r="AHN131" s="2"/>
      <c r="AHO131" s="2"/>
      <c r="AHP131" s="2"/>
      <c r="AHQ131" s="2"/>
      <c r="AHR131" s="2"/>
      <c r="AHS131" s="2"/>
      <c r="AHT131" s="2"/>
      <c r="AHU131" s="2"/>
      <c r="AHV131" s="2"/>
      <c r="AHW131" s="2"/>
      <c r="AHX131" s="2"/>
      <c r="AHY131" s="2"/>
      <c r="AHZ131" s="2"/>
      <c r="AIA131" s="2"/>
      <c r="AIB131" s="2"/>
      <c r="AIC131" s="2"/>
      <c r="AID131" s="2"/>
      <c r="AIE131" s="2"/>
      <c r="AIF131" s="2"/>
      <c r="AIG131" s="2"/>
      <c r="AIH131" s="2"/>
      <c r="AII131" s="2"/>
      <c r="AIJ131" s="2"/>
      <c r="AIK131" s="2"/>
      <c r="AIL131" s="2"/>
      <c r="AIM131" s="2"/>
      <c r="AIN131" s="2"/>
      <c r="AIO131" s="2"/>
      <c r="AIP131" s="2"/>
      <c r="AIQ131" s="2"/>
      <c r="AIR131" s="2"/>
      <c r="AIS131" s="2"/>
      <c r="AIT131" s="2"/>
      <c r="AIU131" s="2"/>
      <c r="AIV131" s="2"/>
      <c r="AIW131" s="2"/>
      <c r="AIX131" s="2"/>
      <c r="AIY131" s="2"/>
      <c r="AIZ131" s="2"/>
      <c r="AJA131" s="2"/>
      <c r="AJB131" s="2"/>
      <c r="AJC131" s="2"/>
      <c r="AJD131" s="2"/>
      <c r="AJE131" s="2"/>
      <c r="AJF131" s="2"/>
      <c r="AJG131" s="2"/>
      <c r="AJH131" s="2"/>
      <c r="AJI131" s="2"/>
      <c r="AJJ131" s="2"/>
      <c r="AJK131" s="2"/>
      <c r="AJL131" s="2"/>
      <c r="AJM131" s="2"/>
      <c r="AJN131" s="2"/>
      <c r="AJO131" s="2"/>
      <c r="AJP131" s="2"/>
      <c r="AJQ131" s="2"/>
      <c r="AJR131" s="2"/>
      <c r="AJS131" s="2"/>
      <c r="AJT131" s="2"/>
      <c r="AJU131" s="2"/>
      <c r="AJV131" s="2"/>
      <c r="AJW131" s="2"/>
      <c r="AJX131" s="2"/>
      <c r="AJY131" s="2"/>
      <c r="AJZ131" s="2"/>
      <c r="AKA131" s="2"/>
      <c r="AKB131" s="2"/>
      <c r="AKC131" s="2"/>
      <c r="AKD131" s="2"/>
      <c r="AKE131" s="2"/>
      <c r="AKF131" s="2"/>
      <c r="AKG131" s="2"/>
      <c r="AKH131" s="2"/>
      <c r="AKI131" s="2"/>
      <c r="AKJ131" s="2"/>
      <c r="AKK131" s="2"/>
      <c r="AKL131" s="2"/>
      <c r="AKM131" s="2"/>
      <c r="AKN131" s="2"/>
      <c r="AKO131" s="2"/>
      <c r="AKP131" s="2"/>
      <c r="AKQ131" s="2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</row>
    <row r="132" spans="1:1017" s="6" customFormat="1" ht="12.75" customHeight="1">
      <c r="A132" s="4"/>
      <c r="B132" s="4"/>
      <c r="C132" s="4"/>
      <c r="D132" s="4"/>
      <c r="E132" s="4"/>
      <c r="F132" s="5"/>
      <c r="G132" s="4"/>
      <c r="H132" s="4"/>
      <c r="I132" s="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2"/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2"/>
      <c r="PP132" s="2"/>
      <c r="PQ132" s="2"/>
      <c r="PR132" s="2"/>
      <c r="PS132" s="2"/>
      <c r="PT132" s="2"/>
      <c r="PU132" s="2"/>
      <c r="PV132" s="2"/>
      <c r="PW132" s="2"/>
      <c r="PX132" s="2"/>
      <c r="PY132" s="2"/>
      <c r="PZ132" s="2"/>
      <c r="QA132" s="2"/>
      <c r="QB132" s="2"/>
      <c r="QC132" s="2"/>
      <c r="QD132" s="2"/>
      <c r="QE132" s="2"/>
      <c r="QF132" s="2"/>
      <c r="QG132" s="2"/>
      <c r="QH132" s="2"/>
      <c r="QI132" s="2"/>
      <c r="QJ132" s="2"/>
      <c r="QK132" s="2"/>
      <c r="QL132" s="2"/>
      <c r="QM132" s="2"/>
      <c r="QN132" s="2"/>
      <c r="QO132" s="2"/>
      <c r="QP132" s="2"/>
      <c r="QQ132" s="2"/>
      <c r="QR132" s="2"/>
      <c r="QS132" s="2"/>
      <c r="QT132" s="2"/>
      <c r="QU132" s="2"/>
      <c r="QV132" s="2"/>
      <c r="QW132" s="2"/>
      <c r="QX132" s="2"/>
      <c r="QY132" s="2"/>
      <c r="QZ132" s="2"/>
      <c r="RA132" s="2"/>
      <c r="RB132" s="2"/>
      <c r="RC132" s="2"/>
      <c r="RD132" s="2"/>
      <c r="RE132" s="2"/>
      <c r="RF132" s="2"/>
      <c r="RG132" s="2"/>
      <c r="RH132" s="2"/>
      <c r="RI132" s="2"/>
      <c r="RJ132" s="2"/>
      <c r="RK132" s="2"/>
      <c r="RL132" s="2"/>
      <c r="RM132" s="2"/>
      <c r="RN132" s="2"/>
      <c r="RO132" s="2"/>
      <c r="RP132" s="2"/>
      <c r="RQ132" s="2"/>
      <c r="RR132" s="2"/>
      <c r="RS132" s="2"/>
      <c r="RT132" s="2"/>
      <c r="RU132" s="2"/>
      <c r="RV132" s="2"/>
      <c r="RW132" s="2"/>
      <c r="RX132" s="2"/>
      <c r="RY132" s="2"/>
      <c r="RZ132" s="2"/>
      <c r="SA132" s="2"/>
      <c r="SB132" s="2"/>
      <c r="SC132" s="2"/>
      <c r="SD132" s="2"/>
      <c r="SE132" s="2"/>
      <c r="SF132" s="2"/>
      <c r="SG132" s="2"/>
      <c r="SH132" s="2"/>
      <c r="SI132" s="2"/>
      <c r="SJ132" s="2"/>
      <c r="SK132" s="2"/>
      <c r="SL132" s="2"/>
      <c r="SM132" s="2"/>
      <c r="SN132" s="2"/>
      <c r="SO132" s="2"/>
      <c r="SP132" s="2"/>
      <c r="SQ132" s="2"/>
      <c r="SR132" s="2"/>
      <c r="SS132" s="2"/>
      <c r="ST132" s="2"/>
      <c r="SU132" s="2"/>
      <c r="SV132" s="2"/>
      <c r="SW132" s="2"/>
      <c r="SX132" s="2"/>
      <c r="SY132" s="2"/>
      <c r="SZ132" s="2"/>
      <c r="TA132" s="2"/>
      <c r="TB132" s="2"/>
      <c r="TC132" s="2"/>
      <c r="TD132" s="2"/>
      <c r="TE132" s="2"/>
      <c r="TF132" s="2"/>
      <c r="TG132" s="2"/>
      <c r="TH132" s="2"/>
      <c r="TI132" s="2"/>
      <c r="TJ132" s="2"/>
      <c r="TK132" s="2"/>
      <c r="TL132" s="2"/>
      <c r="TM132" s="2"/>
      <c r="TN132" s="2"/>
      <c r="TO132" s="2"/>
      <c r="TP132" s="2"/>
      <c r="TQ132" s="2"/>
      <c r="TR132" s="2"/>
      <c r="TS132" s="2"/>
      <c r="TT132" s="2"/>
      <c r="TU132" s="2"/>
      <c r="TV132" s="2"/>
      <c r="TW132" s="2"/>
      <c r="TX132" s="2"/>
      <c r="TY132" s="2"/>
      <c r="TZ132" s="2"/>
      <c r="UA132" s="2"/>
      <c r="UB132" s="2"/>
      <c r="UC132" s="2"/>
      <c r="UD132" s="2"/>
      <c r="UE132" s="2"/>
      <c r="UF132" s="2"/>
      <c r="UG132" s="2"/>
      <c r="UH132" s="2"/>
      <c r="UI132" s="2"/>
      <c r="UJ132" s="2"/>
      <c r="UK132" s="2"/>
      <c r="UL132" s="2"/>
      <c r="UM132" s="2"/>
      <c r="UN132" s="2"/>
      <c r="UO132" s="2"/>
      <c r="UP132" s="2"/>
      <c r="UQ132" s="2"/>
      <c r="UR132" s="2"/>
      <c r="US132" s="2"/>
      <c r="UT132" s="2"/>
      <c r="UU132" s="2"/>
      <c r="UV132" s="2"/>
      <c r="UW132" s="2"/>
      <c r="UX132" s="2"/>
      <c r="UY132" s="2"/>
      <c r="UZ132" s="2"/>
      <c r="VA132" s="2"/>
      <c r="VB132" s="2"/>
      <c r="VC132" s="2"/>
      <c r="VD132" s="2"/>
      <c r="VE132" s="2"/>
      <c r="VF132" s="2"/>
      <c r="VG132" s="2"/>
      <c r="VH132" s="2"/>
      <c r="VI132" s="2"/>
      <c r="VJ132" s="2"/>
      <c r="VK132" s="2"/>
      <c r="VL132" s="2"/>
      <c r="VM132" s="2"/>
      <c r="VN132" s="2"/>
      <c r="VO132" s="2"/>
      <c r="VP132" s="2"/>
      <c r="VQ132" s="2"/>
      <c r="VR132" s="2"/>
      <c r="VS132" s="2"/>
      <c r="VT132" s="2"/>
      <c r="VU132" s="2"/>
      <c r="VV132" s="2"/>
      <c r="VW132" s="2"/>
      <c r="VX132" s="2"/>
      <c r="VY132" s="2"/>
      <c r="VZ132" s="2"/>
      <c r="WA132" s="2"/>
      <c r="WB132" s="2"/>
      <c r="WC132" s="2"/>
      <c r="WD132" s="2"/>
      <c r="WE132" s="2"/>
      <c r="WF132" s="2"/>
      <c r="WG132" s="2"/>
      <c r="WH132" s="2"/>
      <c r="WI132" s="2"/>
      <c r="WJ132" s="2"/>
      <c r="WK132" s="2"/>
      <c r="WL132" s="2"/>
      <c r="WM132" s="2"/>
      <c r="WN132" s="2"/>
      <c r="WO132" s="2"/>
      <c r="WP132" s="2"/>
      <c r="WQ132" s="2"/>
      <c r="WR132" s="2"/>
      <c r="WS132" s="2"/>
      <c r="WT132" s="2"/>
      <c r="WU132" s="2"/>
      <c r="WV132" s="2"/>
      <c r="WW132" s="2"/>
      <c r="WX132" s="2"/>
      <c r="WY132" s="2"/>
      <c r="WZ132" s="2"/>
      <c r="XA132" s="2"/>
      <c r="XB132" s="2"/>
      <c r="XC132" s="2"/>
      <c r="XD132" s="2"/>
      <c r="XE132" s="2"/>
      <c r="XF132" s="2"/>
      <c r="XG132" s="2"/>
      <c r="XH132" s="2"/>
      <c r="XI132" s="2"/>
      <c r="XJ132" s="2"/>
      <c r="XK132" s="2"/>
      <c r="XL132" s="2"/>
      <c r="XM132" s="2"/>
      <c r="XN132" s="2"/>
      <c r="XO132" s="2"/>
      <c r="XP132" s="2"/>
      <c r="XQ132" s="2"/>
      <c r="XR132" s="2"/>
      <c r="XS132" s="2"/>
      <c r="XT132" s="2"/>
      <c r="XU132" s="2"/>
      <c r="XV132" s="2"/>
      <c r="XW132" s="2"/>
      <c r="XX132" s="2"/>
      <c r="XY132" s="2"/>
      <c r="XZ132" s="2"/>
      <c r="YA132" s="2"/>
      <c r="YB132" s="2"/>
      <c r="YC132" s="2"/>
      <c r="YD132" s="2"/>
      <c r="YE132" s="2"/>
      <c r="YF132" s="2"/>
      <c r="YG132" s="2"/>
      <c r="YH132" s="2"/>
      <c r="YI132" s="2"/>
      <c r="YJ132" s="2"/>
      <c r="YK132" s="2"/>
      <c r="YL132" s="2"/>
      <c r="YM132" s="2"/>
      <c r="YN132" s="2"/>
      <c r="YO132" s="2"/>
      <c r="YP132" s="2"/>
      <c r="YQ132" s="2"/>
      <c r="YR132" s="2"/>
      <c r="YS132" s="2"/>
      <c r="YT132" s="2"/>
      <c r="YU132" s="2"/>
      <c r="YV132" s="2"/>
      <c r="YW132" s="2"/>
      <c r="YX132" s="2"/>
      <c r="YY132" s="2"/>
      <c r="YZ132" s="2"/>
      <c r="ZA132" s="2"/>
      <c r="ZB132" s="2"/>
      <c r="ZC132" s="2"/>
      <c r="ZD132" s="2"/>
      <c r="ZE132" s="2"/>
      <c r="ZF132" s="2"/>
      <c r="ZG132" s="2"/>
      <c r="ZH132" s="2"/>
      <c r="ZI132" s="2"/>
      <c r="ZJ132" s="2"/>
      <c r="ZK132" s="2"/>
      <c r="ZL132" s="2"/>
      <c r="ZM132" s="2"/>
      <c r="ZN132" s="2"/>
      <c r="ZO132" s="2"/>
      <c r="ZP132" s="2"/>
      <c r="ZQ132" s="2"/>
      <c r="ZR132" s="2"/>
      <c r="ZS132" s="2"/>
      <c r="ZT132" s="2"/>
      <c r="ZU132" s="2"/>
      <c r="ZV132" s="2"/>
      <c r="ZW132" s="2"/>
      <c r="ZX132" s="2"/>
      <c r="ZY132" s="2"/>
      <c r="ZZ132" s="2"/>
      <c r="AAA132" s="2"/>
      <c r="AAB132" s="2"/>
      <c r="AAC132" s="2"/>
      <c r="AAD132" s="2"/>
      <c r="AAE132" s="2"/>
      <c r="AAF132" s="2"/>
      <c r="AAG132" s="2"/>
      <c r="AAH132" s="2"/>
      <c r="AAI132" s="2"/>
      <c r="AAJ132" s="2"/>
      <c r="AAK132" s="2"/>
      <c r="AAL132" s="2"/>
      <c r="AAM132" s="2"/>
      <c r="AAN132" s="2"/>
      <c r="AAO132" s="2"/>
      <c r="AAP132" s="2"/>
      <c r="AAQ132" s="2"/>
      <c r="AAR132" s="2"/>
      <c r="AAS132" s="2"/>
      <c r="AAT132" s="2"/>
      <c r="AAU132" s="2"/>
      <c r="AAV132" s="2"/>
      <c r="AAW132" s="2"/>
      <c r="AAX132" s="2"/>
      <c r="AAY132" s="2"/>
      <c r="AAZ132" s="2"/>
      <c r="ABA132" s="2"/>
      <c r="ABB132" s="2"/>
      <c r="ABC132" s="2"/>
      <c r="ABD132" s="2"/>
      <c r="ABE132" s="2"/>
      <c r="ABF132" s="2"/>
      <c r="ABG132" s="2"/>
      <c r="ABH132" s="2"/>
      <c r="ABI132" s="2"/>
      <c r="ABJ132" s="2"/>
      <c r="ABK132" s="2"/>
      <c r="ABL132" s="2"/>
      <c r="ABM132" s="2"/>
      <c r="ABN132" s="2"/>
      <c r="ABO132" s="2"/>
      <c r="ABP132" s="2"/>
      <c r="ABQ132" s="2"/>
      <c r="ABR132" s="2"/>
      <c r="ABS132" s="2"/>
      <c r="ABT132" s="2"/>
      <c r="ABU132" s="2"/>
      <c r="ABV132" s="2"/>
      <c r="ABW132" s="2"/>
      <c r="ABX132" s="2"/>
      <c r="ABY132" s="2"/>
      <c r="ABZ132" s="2"/>
      <c r="ACA132" s="2"/>
      <c r="ACB132" s="2"/>
      <c r="ACC132" s="2"/>
      <c r="ACD132" s="2"/>
      <c r="ACE132" s="2"/>
      <c r="ACF132" s="2"/>
      <c r="ACG132" s="2"/>
      <c r="ACH132" s="2"/>
      <c r="ACI132" s="2"/>
      <c r="ACJ132" s="2"/>
      <c r="ACK132" s="2"/>
      <c r="ACL132" s="2"/>
      <c r="ACM132" s="2"/>
      <c r="ACN132" s="2"/>
      <c r="ACO132" s="2"/>
      <c r="ACP132" s="2"/>
      <c r="ACQ132" s="2"/>
      <c r="ACR132" s="2"/>
      <c r="ACS132" s="2"/>
      <c r="ACT132" s="2"/>
      <c r="ACU132" s="2"/>
      <c r="ACV132" s="2"/>
      <c r="ACW132" s="2"/>
      <c r="ACX132" s="2"/>
      <c r="ACY132" s="2"/>
      <c r="ACZ132" s="2"/>
      <c r="ADA132" s="2"/>
      <c r="ADB132" s="2"/>
      <c r="ADC132" s="2"/>
      <c r="ADD132" s="2"/>
      <c r="ADE132" s="2"/>
      <c r="ADF132" s="2"/>
      <c r="ADG132" s="2"/>
      <c r="ADH132" s="2"/>
      <c r="ADI132" s="2"/>
      <c r="ADJ132" s="2"/>
      <c r="ADK132" s="2"/>
      <c r="ADL132" s="2"/>
      <c r="ADM132" s="2"/>
      <c r="ADN132" s="2"/>
      <c r="ADO132" s="2"/>
      <c r="ADP132" s="2"/>
      <c r="ADQ132" s="2"/>
      <c r="ADR132" s="2"/>
      <c r="ADS132" s="2"/>
      <c r="ADT132" s="2"/>
      <c r="ADU132" s="2"/>
      <c r="ADV132" s="2"/>
      <c r="ADW132" s="2"/>
      <c r="ADX132" s="2"/>
      <c r="ADY132" s="2"/>
      <c r="ADZ132" s="2"/>
      <c r="AEA132" s="2"/>
      <c r="AEB132" s="2"/>
      <c r="AEC132" s="2"/>
      <c r="AED132" s="2"/>
      <c r="AEE132" s="2"/>
      <c r="AEF132" s="2"/>
      <c r="AEG132" s="2"/>
      <c r="AEH132" s="2"/>
      <c r="AEI132" s="2"/>
      <c r="AEJ132" s="2"/>
      <c r="AEK132" s="2"/>
      <c r="AEL132" s="2"/>
      <c r="AEM132" s="2"/>
      <c r="AEN132" s="2"/>
      <c r="AEO132" s="2"/>
      <c r="AEP132" s="2"/>
      <c r="AEQ132" s="2"/>
      <c r="AER132" s="2"/>
      <c r="AES132" s="2"/>
      <c r="AET132" s="2"/>
      <c r="AEU132" s="2"/>
      <c r="AEV132" s="2"/>
      <c r="AEW132" s="2"/>
      <c r="AEX132" s="2"/>
      <c r="AEY132" s="2"/>
      <c r="AEZ132" s="2"/>
      <c r="AFA132" s="2"/>
      <c r="AFB132" s="2"/>
      <c r="AFC132" s="2"/>
      <c r="AFD132" s="2"/>
      <c r="AFE132" s="2"/>
      <c r="AFF132" s="2"/>
      <c r="AFG132" s="2"/>
      <c r="AFH132" s="2"/>
      <c r="AFI132" s="2"/>
      <c r="AFJ132" s="2"/>
      <c r="AFK132" s="2"/>
      <c r="AFL132" s="2"/>
      <c r="AFM132" s="2"/>
      <c r="AFN132" s="2"/>
      <c r="AFO132" s="2"/>
      <c r="AFP132" s="2"/>
      <c r="AFQ132" s="2"/>
      <c r="AFR132" s="2"/>
      <c r="AFS132" s="2"/>
      <c r="AFT132" s="2"/>
      <c r="AFU132" s="2"/>
      <c r="AFV132" s="2"/>
      <c r="AFW132" s="2"/>
      <c r="AFX132" s="2"/>
      <c r="AFY132" s="2"/>
      <c r="AFZ132" s="2"/>
      <c r="AGA132" s="2"/>
      <c r="AGB132" s="2"/>
      <c r="AGC132" s="2"/>
      <c r="AGD132" s="2"/>
      <c r="AGE132" s="2"/>
      <c r="AGF132" s="2"/>
      <c r="AGG132" s="2"/>
      <c r="AGH132" s="2"/>
      <c r="AGI132" s="2"/>
      <c r="AGJ132" s="2"/>
      <c r="AGK132" s="2"/>
      <c r="AGL132" s="2"/>
      <c r="AGM132" s="2"/>
      <c r="AGN132" s="2"/>
      <c r="AGO132" s="2"/>
      <c r="AGP132" s="2"/>
      <c r="AGQ132" s="2"/>
      <c r="AGR132" s="2"/>
      <c r="AGS132" s="2"/>
      <c r="AGT132" s="2"/>
      <c r="AGU132" s="2"/>
      <c r="AGV132" s="2"/>
      <c r="AGW132" s="2"/>
      <c r="AGX132" s="2"/>
      <c r="AGY132" s="2"/>
      <c r="AGZ132" s="2"/>
      <c r="AHA132" s="2"/>
      <c r="AHB132" s="2"/>
      <c r="AHC132" s="2"/>
      <c r="AHD132" s="2"/>
      <c r="AHE132" s="2"/>
      <c r="AHF132" s="2"/>
      <c r="AHG132" s="2"/>
      <c r="AHH132" s="2"/>
      <c r="AHI132" s="2"/>
      <c r="AHJ132" s="2"/>
      <c r="AHK132" s="2"/>
      <c r="AHL132" s="2"/>
      <c r="AHM132" s="2"/>
      <c r="AHN132" s="2"/>
      <c r="AHO132" s="2"/>
      <c r="AHP132" s="2"/>
      <c r="AHQ132" s="2"/>
      <c r="AHR132" s="2"/>
      <c r="AHS132" s="2"/>
      <c r="AHT132" s="2"/>
      <c r="AHU132" s="2"/>
      <c r="AHV132" s="2"/>
      <c r="AHW132" s="2"/>
      <c r="AHX132" s="2"/>
      <c r="AHY132" s="2"/>
      <c r="AHZ132" s="2"/>
      <c r="AIA132" s="2"/>
      <c r="AIB132" s="2"/>
      <c r="AIC132" s="2"/>
      <c r="AID132" s="2"/>
      <c r="AIE132" s="2"/>
      <c r="AIF132" s="2"/>
      <c r="AIG132" s="2"/>
      <c r="AIH132" s="2"/>
      <c r="AII132" s="2"/>
      <c r="AIJ132" s="2"/>
      <c r="AIK132" s="2"/>
      <c r="AIL132" s="2"/>
      <c r="AIM132" s="2"/>
      <c r="AIN132" s="2"/>
      <c r="AIO132" s="2"/>
      <c r="AIP132" s="2"/>
      <c r="AIQ132" s="2"/>
      <c r="AIR132" s="2"/>
      <c r="AIS132" s="2"/>
      <c r="AIT132" s="2"/>
      <c r="AIU132" s="2"/>
      <c r="AIV132" s="2"/>
      <c r="AIW132" s="2"/>
      <c r="AIX132" s="2"/>
      <c r="AIY132" s="2"/>
      <c r="AIZ132" s="2"/>
      <c r="AJA132" s="2"/>
      <c r="AJB132" s="2"/>
      <c r="AJC132" s="2"/>
      <c r="AJD132" s="2"/>
      <c r="AJE132" s="2"/>
      <c r="AJF132" s="2"/>
      <c r="AJG132" s="2"/>
      <c r="AJH132" s="2"/>
      <c r="AJI132" s="2"/>
      <c r="AJJ132" s="2"/>
      <c r="AJK132" s="2"/>
      <c r="AJL132" s="2"/>
      <c r="AJM132" s="2"/>
      <c r="AJN132" s="2"/>
      <c r="AJO132" s="2"/>
      <c r="AJP132" s="2"/>
      <c r="AJQ132" s="2"/>
      <c r="AJR132" s="2"/>
      <c r="AJS132" s="2"/>
      <c r="AJT132" s="2"/>
      <c r="AJU132" s="2"/>
      <c r="AJV132" s="2"/>
      <c r="AJW132" s="2"/>
      <c r="AJX132" s="2"/>
      <c r="AJY132" s="2"/>
      <c r="AJZ132" s="2"/>
      <c r="AKA132" s="2"/>
      <c r="AKB132" s="2"/>
      <c r="AKC132" s="2"/>
      <c r="AKD132" s="2"/>
      <c r="AKE132" s="2"/>
      <c r="AKF132" s="2"/>
      <c r="AKG132" s="2"/>
      <c r="AKH132" s="2"/>
      <c r="AKI132" s="2"/>
      <c r="AKJ132" s="2"/>
      <c r="AKK132" s="2"/>
      <c r="AKL132" s="2"/>
      <c r="AKM132" s="2"/>
      <c r="AKN132" s="2"/>
      <c r="AKO132" s="2"/>
      <c r="AKP132" s="2"/>
      <c r="AKQ132" s="2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  <c r="AMC132" s="3"/>
    </row>
    <row r="133" spans="1:1017" s="6" customFormat="1" ht="12.75" customHeight="1">
      <c r="A133" s="4"/>
      <c r="B133" s="4"/>
      <c r="C133" s="4"/>
      <c r="D133" s="4"/>
      <c r="E133" s="4"/>
      <c r="F133" s="5"/>
      <c r="G133" s="4"/>
      <c r="H133" s="4"/>
      <c r="I133" s="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2"/>
      <c r="MF133" s="2"/>
      <c r="MG133" s="2"/>
      <c r="MH133" s="2"/>
      <c r="MI133" s="2"/>
      <c r="MJ133" s="2"/>
      <c r="MK133" s="2"/>
      <c r="ML133" s="2"/>
      <c r="MM133" s="2"/>
      <c r="MN133" s="2"/>
      <c r="MO133" s="2"/>
      <c r="MP133" s="2"/>
      <c r="MQ133" s="2"/>
      <c r="MR133" s="2"/>
      <c r="MS133" s="2"/>
      <c r="MT133" s="2"/>
      <c r="MU133" s="2"/>
      <c r="MV133" s="2"/>
      <c r="MW133" s="2"/>
      <c r="MX133" s="2"/>
      <c r="MY133" s="2"/>
      <c r="MZ133" s="2"/>
      <c r="NA133" s="2"/>
      <c r="NB133" s="2"/>
      <c r="NC133" s="2"/>
      <c r="ND133" s="2"/>
      <c r="NE133" s="2"/>
      <c r="NF133" s="2"/>
      <c r="NG133" s="2"/>
      <c r="NH133" s="2"/>
      <c r="NI133" s="2"/>
      <c r="NJ133" s="2"/>
      <c r="NK133" s="2"/>
      <c r="NL133" s="2"/>
      <c r="NM133" s="2"/>
      <c r="NN133" s="2"/>
      <c r="NO133" s="2"/>
      <c r="NP133" s="2"/>
      <c r="NQ133" s="2"/>
      <c r="NR133" s="2"/>
      <c r="NS133" s="2"/>
      <c r="NT133" s="2"/>
      <c r="NU133" s="2"/>
      <c r="NV133" s="2"/>
      <c r="NW133" s="2"/>
      <c r="NX133" s="2"/>
      <c r="NY133" s="2"/>
      <c r="NZ133" s="2"/>
      <c r="OA133" s="2"/>
      <c r="OB133" s="2"/>
      <c r="OC133" s="2"/>
      <c r="OD133" s="2"/>
      <c r="OE133" s="2"/>
      <c r="OF133" s="2"/>
      <c r="OG133" s="2"/>
      <c r="OH133" s="2"/>
      <c r="OI133" s="2"/>
      <c r="OJ133" s="2"/>
      <c r="OK133" s="2"/>
      <c r="OL133" s="2"/>
      <c r="OM133" s="2"/>
      <c r="ON133" s="2"/>
      <c r="OO133" s="2"/>
      <c r="OP133" s="2"/>
      <c r="OQ133" s="2"/>
      <c r="OR133" s="2"/>
      <c r="OS133" s="2"/>
      <c r="OT133" s="2"/>
      <c r="OU133" s="2"/>
      <c r="OV133" s="2"/>
      <c r="OW133" s="2"/>
      <c r="OX133" s="2"/>
      <c r="OY133" s="2"/>
      <c r="OZ133" s="2"/>
      <c r="PA133" s="2"/>
      <c r="PB133" s="2"/>
      <c r="PC133" s="2"/>
      <c r="PD133" s="2"/>
      <c r="PE133" s="2"/>
      <c r="PF133" s="2"/>
      <c r="PG133" s="2"/>
      <c r="PH133" s="2"/>
      <c r="PI133" s="2"/>
      <c r="PJ133" s="2"/>
      <c r="PK133" s="2"/>
      <c r="PL133" s="2"/>
      <c r="PM133" s="2"/>
      <c r="PN133" s="2"/>
      <c r="PO133" s="2"/>
      <c r="PP133" s="2"/>
      <c r="PQ133" s="2"/>
      <c r="PR133" s="2"/>
      <c r="PS133" s="2"/>
      <c r="PT133" s="2"/>
      <c r="PU133" s="2"/>
      <c r="PV133" s="2"/>
      <c r="PW133" s="2"/>
      <c r="PX133" s="2"/>
      <c r="PY133" s="2"/>
      <c r="PZ133" s="2"/>
      <c r="QA133" s="2"/>
      <c r="QB133" s="2"/>
      <c r="QC133" s="2"/>
      <c r="QD133" s="2"/>
      <c r="QE133" s="2"/>
      <c r="QF133" s="2"/>
      <c r="QG133" s="2"/>
      <c r="QH133" s="2"/>
      <c r="QI133" s="2"/>
      <c r="QJ133" s="2"/>
      <c r="QK133" s="2"/>
      <c r="QL133" s="2"/>
      <c r="QM133" s="2"/>
      <c r="QN133" s="2"/>
      <c r="QO133" s="2"/>
      <c r="QP133" s="2"/>
      <c r="QQ133" s="2"/>
      <c r="QR133" s="2"/>
      <c r="QS133" s="2"/>
      <c r="QT133" s="2"/>
      <c r="QU133" s="2"/>
      <c r="QV133" s="2"/>
      <c r="QW133" s="2"/>
      <c r="QX133" s="2"/>
      <c r="QY133" s="2"/>
      <c r="QZ133" s="2"/>
      <c r="RA133" s="2"/>
      <c r="RB133" s="2"/>
      <c r="RC133" s="2"/>
      <c r="RD133" s="2"/>
      <c r="RE133" s="2"/>
      <c r="RF133" s="2"/>
      <c r="RG133" s="2"/>
      <c r="RH133" s="2"/>
      <c r="RI133" s="2"/>
      <c r="RJ133" s="2"/>
      <c r="RK133" s="2"/>
      <c r="RL133" s="2"/>
      <c r="RM133" s="2"/>
      <c r="RN133" s="2"/>
      <c r="RO133" s="2"/>
      <c r="RP133" s="2"/>
      <c r="RQ133" s="2"/>
      <c r="RR133" s="2"/>
      <c r="RS133" s="2"/>
      <c r="RT133" s="2"/>
      <c r="RU133" s="2"/>
      <c r="RV133" s="2"/>
      <c r="RW133" s="2"/>
      <c r="RX133" s="2"/>
      <c r="RY133" s="2"/>
      <c r="RZ133" s="2"/>
      <c r="SA133" s="2"/>
      <c r="SB133" s="2"/>
      <c r="SC133" s="2"/>
      <c r="SD133" s="2"/>
      <c r="SE133" s="2"/>
      <c r="SF133" s="2"/>
      <c r="SG133" s="2"/>
      <c r="SH133" s="2"/>
      <c r="SI133" s="2"/>
      <c r="SJ133" s="2"/>
      <c r="SK133" s="2"/>
      <c r="SL133" s="2"/>
      <c r="SM133" s="2"/>
      <c r="SN133" s="2"/>
      <c r="SO133" s="2"/>
      <c r="SP133" s="2"/>
      <c r="SQ133" s="2"/>
      <c r="SR133" s="2"/>
      <c r="SS133" s="2"/>
      <c r="ST133" s="2"/>
      <c r="SU133" s="2"/>
      <c r="SV133" s="2"/>
      <c r="SW133" s="2"/>
      <c r="SX133" s="2"/>
      <c r="SY133" s="2"/>
      <c r="SZ133" s="2"/>
      <c r="TA133" s="2"/>
      <c r="TB133" s="2"/>
      <c r="TC133" s="2"/>
      <c r="TD133" s="2"/>
      <c r="TE133" s="2"/>
      <c r="TF133" s="2"/>
      <c r="TG133" s="2"/>
      <c r="TH133" s="2"/>
      <c r="TI133" s="2"/>
      <c r="TJ133" s="2"/>
      <c r="TK133" s="2"/>
      <c r="TL133" s="2"/>
      <c r="TM133" s="2"/>
      <c r="TN133" s="2"/>
      <c r="TO133" s="2"/>
      <c r="TP133" s="2"/>
      <c r="TQ133" s="2"/>
      <c r="TR133" s="2"/>
      <c r="TS133" s="2"/>
      <c r="TT133" s="2"/>
      <c r="TU133" s="2"/>
      <c r="TV133" s="2"/>
      <c r="TW133" s="2"/>
      <c r="TX133" s="2"/>
      <c r="TY133" s="2"/>
      <c r="TZ133" s="2"/>
      <c r="UA133" s="2"/>
      <c r="UB133" s="2"/>
      <c r="UC133" s="2"/>
      <c r="UD133" s="2"/>
      <c r="UE133" s="2"/>
      <c r="UF133" s="2"/>
      <c r="UG133" s="2"/>
      <c r="UH133" s="2"/>
      <c r="UI133" s="2"/>
      <c r="UJ133" s="2"/>
      <c r="UK133" s="2"/>
      <c r="UL133" s="2"/>
      <c r="UM133" s="2"/>
      <c r="UN133" s="2"/>
      <c r="UO133" s="2"/>
      <c r="UP133" s="2"/>
      <c r="UQ133" s="2"/>
      <c r="UR133" s="2"/>
      <c r="US133" s="2"/>
      <c r="UT133" s="2"/>
      <c r="UU133" s="2"/>
      <c r="UV133" s="2"/>
      <c r="UW133" s="2"/>
      <c r="UX133" s="2"/>
      <c r="UY133" s="2"/>
      <c r="UZ133" s="2"/>
      <c r="VA133" s="2"/>
      <c r="VB133" s="2"/>
      <c r="VC133" s="2"/>
      <c r="VD133" s="2"/>
      <c r="VE133" s="2"/>
      <c r="VF133" s="2"/>
      <c r="VG133" s="2"/>
      <c r="VH133" s="2"/>
      <c r="VI133" s="2"/>
      <c r="VJ133" s="2"/>
      <c r="VK133" s="2"/>
      <c r="VL133" s="2"/>
      <c r="VM133" s="2"/>
      <c r="VN133" s="2"/>
      <c r="VO133" s="2"/>
      <c r="VP133" s="2"/>
      <c r="VQ133" s="2"/>
      <c r="VR133" s="2"/>
      <c r="VS133" s="2"/>
      <c r="VT133" s="2"/>
      <c r="VU133" s="2"/>
      <c r="VV133" s="2"/>
      <c r="VW133" s="2"/>
      <c r="VX133" s="2"/>
      <c r="VY133" s="2"/>
      <c r="VZ133" s="2"/>
      <c r="WA133" s="2"/>
      <c r="WB133" s="2"/>
      <c r="WC133" s="2"/>
      <c r="WD133" s="2"/>
      <c r="WE133" s="2"/>
      <c r="WF133" s="2"/>
      <c r="WG133" s="2"/>
      <c r="WH133" s="2"/>
      <c r="WI133" s="2"/>
      <c r="WJ133" s="2"/>
      <c r="WK133" s="2"/>
      <c r="WL133" s="2"/>
      <c r="WM133" s="2"/>
      <c r="WN133" s="2"/>
      <c r="WO133" s="2"/>
      <c r="WP133" s="2"/>
      <c r="WQ133" s="2"/>
      <c r="WR133" s="2"/>
      <c r="WS133" s="2"/>
      <c r="WT133" s="2"/>
      <c r="WU133" s="2"/>
      <c r="WV133" s="2"/>
      <c r="WW133" s="2"/>
      <c r="WX133" s="2"/>
      <c r="WY133" s="2"/>
      <c r="WZ133" s="2"/>
      <c r="XA133" s="2"/>
      <c r="XB133" s="2"/>
      <c r="XC133" s="2"/>
      <c r="XD133" s="2"/>
      <c r="XE133" s="2"/>
      <c r="XF133" s="2"/>
      <c r="XG133" s="2"/>
      <c r="XH133" s="2"/>
      <c r="XI133" s="2"/>
      <c r="XJ133" s="2"/>
      <c r="XK133" s="2"/>
      <c r="XL133" s="2"/>
      <c r="XM133" s="2"/>
      <c r="XN133" s="2"/>
      <c r="XO133" s="2"/>
      <c r="XP133" s="2"/>
      <c r="XQ133" s="2"/>
      <c r="XR133" s="2"/>
      <c r="XS133" s="2"/>
      <c r="XT133" s="2"/>
      <c r="XU133" s="2"/>
      <c r="XV133" s="2"/>
      <c r="XW133" s="2"/>
      <c r="XX133" s="2"/>
      <c r="XY133" s="2"/>
      <c r="XZ133" s="2"/>
      <c r="YA133" s="2"/>
      <c r="YB133" s="2"/>
      <c r="YC133" s="2"/>
      <c r="YD133" s="2"/>
      <c r="YE133" s="2"/>
      <c r="YF133" s="2"/>
      <c r="YG133" s="2"/>
      <c r="YH133" s="2"/>
      <c r="YI133" s="2"/>
      <c r="YJ133" s="2"/>
      <c r="YK133" s="2"/>
      <c r="YL133" s="2"/>
      <c r="YM133" s="2"/>
      <c r="YN133" s="2"/>
      <c r="YO133" s="2"/>
      <c r="YP133" s="2"/>
      <c r="YQ133" s="2"/>
      <c r="YR133" s="2"/>
      <c r="YS133" s="2"/>
      <c r="YT133" s="2"/>
      <c r="YU133" s="2"/>
      <c r="YV133" s="2"/>
      <c r="YW133" s="2"/>
      <c r="YX133" s="2"/>
      <c r="YY133" s="2"/>
      <c r="YZ133" s="2"/>
      <c r="ZA133" s="2"/>
      <c r="ZB133" s="2"/>
      <c r="ZC133" s="2"/>
      <c r="ZD133" s="2"/>
      <c r="ZE133" s="2"/>
      <c r="ZF133" s="2"/>
      <c r="ZG133" s="2"/>
      <c r="ZH133" s="2"/>
      <c r="ZI133" s="2"/>
      <c r="ZJ133" s="2"/>
      <c r="ZK133" s="2"/>
      <c r="ZL133" s="2"/>
      <c r="ZM133" s="2"/>
      <c r="ZN133" s="2"/>
      <c r="ZO133" s="2"/>
      <c r="ZP133" s="2"/>
      <c r="ZQ133" s="2"/>
      <c r="ZR133" s="2"/>
      <c r="ZS133" s="2"/>
      <c r="ZT133" s="2"/>
      <c r="ZU133" s="2"/>
      <c r="ZV133" s="2"/>
      <c r="ZW133" s="2"/>
      <c r="ZX133" s="2"/>
      <c r="ZY133" s="2"/>
      <c r="ZZ133" s="2"/>
      <c r="AAA133" s="2"/>
      <c r="AAB133" s="2"/>
      <c r="AAC133" s="2"/>
      <c r="AAD133" s="2"/>
      <c r="AAE133" s="2"/>
      <c r="AAF133" s="2"/>
      <c r="AAG133" s="2"/>
      <c r="AAH133" s="2"/>
      <c r="AAI133" s="2"/>
      <c r="AAJ133" s="2"/>
      <c r="AAK133" s="2"/>
      <c r="AAL133" s="2"/>
      <c r="AAM133" s="2"/>
      <c r="AAN133" s="2"/>
      <c r="AAO133" s="2"/>
      <c r="AAP133" s="2"/>
      <c r="AAQ133" s="2"/>
      <c r="AAR133" s="2"/>
      <c r="AAS133" s="2"/>
      <c r="AAT133" s="2"/>
      <c r="AAU133" s="2"/>
      <c r="AAV133" s="2"/>
      <c r="AAW133" s="2"/>
      <c r="AAX133" s="2"/>
      <c r="AAY133" s="2"/>
      <c r="AAZ133" s="2"/>
      <c r="ABA133" s="2"/>
      <c r="ABB133" s="2"/>
      <c r="ABC133" s="2"/>
      <c r="ABD133" s="2"/>
      <c r="ABE133" s="2"/>
      <c r="ABF133" s="2"/>
      <c r="ABG133" s="2"/>
      <c r="ABH133" s="2"/>
      <c r="ABI133" s="2"/>
      <c r="ABJ133" s="2"/>
      <c r="ABK133" s="2"/>
      <c r="ABL133" s="2"/>
      <c r="ABM133" s="2"/>
      <c r="ABN133" s="2"/>
      <c r="ABO133" s="2"/>
      <c r="ABP133" s="2"/>
      <c r="ABQ133" s="2"/>
      <c r="ABR133" s="2"/>
      <c r="ABS133" s="2"/>
      <c r="ABT133" s="2"/>
      <c r="ABU133" s="2"/>
      <c r="ABV133" s="2"/>
      <c r="ABW133" s="2"/>
      <c r="ABX133" s="2"/>
      <c r="ABY133" s="2"/>
      <c r="ABZ133" s="2"/>
      <c r="ACA133" s="2"/>
      <c r="ACB133" s="2"/>
      <c r="ACC133" s="2"/>
      <c r="ACD133" s="2"/>
      <c r="ACE133" s="2"/>
      <c r="ACF133" s="2"/>
      <c r="ACG133" s="2"/>
      <c r="ACH133" s="2"/>
      <c r="ACI133" s="2"/>
      <c r="ACJ133" s="2"/>
      <c r="ACK133" s="2"/>
      <c r="ACL133" s="2"/>
      <c r="ACM133" s="2"/>
      <c r="ACN133" s="2"/>
      <c r="ACO133" s="2"/>
      <c r="ACP133" s="2"/>
      <c r="ACQ133" s="2"/>
      <c r="ACR133" s="2"/>
      <c r="ACS133" s="2"/>
      <c r="ACT133" s="2"/>
      <c r="ACU133" s="2"/>
      <c r="ACV133" s="2"/>
      <c r="ACW133" s="2"/>
      <c r="ACX133" s="2"/>
      <c r="ACY133" s="2"/>
      <c r="ACZ133" s="2"/>
      <c r="ADA133" s="2"/>
      <c r="ADB133" s="2"/>
      <c r="ADC133" s="2"/>
      <c r="ADD133" s="2"/>
      <c r="ADE133" s="2"/>
      <c r="ADF133" s="2"/>
      <c r="ADG133" s="2"/>
      <c r="ADH133" s="2"/>
      <c r="ADI133" s="2"/>
      <c r="ADJ133" s="2"/>
      <c r="ADK133" s="2"/>
      <c r="ADL133" s="2"/>
      <c r="ADM133" s="2"/>
      <c r="ADN133" s="2"/>
      <c r="ADO133" s="2"/>
      <c r="ADP133" s="2"/>
      <c r="ADQ133" s="2"/>
      <c r="ADR133" s="2"/>
      <c r="ADS133" s="2"/>
      <c r="ADT133" s="2"/>
      <c r="ADU133" s="2"/>
      <c r="ADV133" s="2"/>
      <c r="ADW133" s="2"/>
      <c r="ADX133" s="2"/>
      <c r="ADY133" s="2"/>
      <c r="ADZ133" s="2"/>
      <c r="AEA133" s="2"/>
      <c r="AEB133" s="2"/>
      <c r="AEC133" s="2"/>
      <c r="AED133" s="2"/>
      <c r="AEE133" s="2"/>
      <c r="AEF133" s="2"/>
      <c r="AEG133" s="2"/>
      <c r="AEH133" s="2"/>
      <c r="AEI133" s="2"/>
      <c r="AEJ133" s="2"/>
      <c r="AEK133" s="2"/>
      <c r="AEL133" s="2"/>
      <c r="AEM133" s="2"/>
      <c r="AEN133" s="2"/>
      <c r="AEO133" s="2"/>
      <c r="AEP133" s="2"/>
      <c r="AEQ133" s="2"/>
      <c r="AER133" s="2"/>
      <c r="AES133" s="2"/>
      <c r="AET133" s="2"/>
      <c r="AEU133" s="2"/>
      <c r="AEV133" s="2"/>
      <c r="AEW133" s="2"/>
      <c r="AEX133" s="2"/>
      <c r="AEY133" s="2"/>
      <c r="AEZ133" s="2"/>
      <c r="AFA133" s="2"/>
      <c r="AFB133" s="2"/>
      <c r="AFC133" s="2"/>
      <c r="AFD133" s="2"/>
      <c r="AFE133" s="2"/>
      <c r="AFF133" s="2"/>
      <c r="AFG133" s="2"/>
      <c r="AFH133" s="2"/>
      <c r="AFI133" s="2"/>
      <c r="AFJ133" s="2"/>
      <c r="AFK133" s="2"/>
      <c r="AFL133" s="2"/>
      <c r="AFM133" s="2"/>
      <c r="AFN133" s="2"/>
      <c r="AFO133" s="2"/>
      <c r="AFP133" s="2"/>
      <c r="AFQ133" s="2"/>
      <c r="AFR133" s="2"/>
      <c r="AFS133" s="2"/>
      <c r="AFT133" s="2"/>
      <c r="AFU133" s="2"/>
      <c r="AFV133" s="2"/>
      <c r="AFW133" s="2"/>
      <c r="AFX133" s="2"/>
      <c r="AFY133" s="2"/>
      <c r="AFZ133" s="2"/>
      <c r="AGA133" s="2"/>
      <c r="AGB133" s="2"/>
      <c r="AGC133" s="2"/>
      <c r="AGD133" s="2"/>
      <c r="AGE133" s="2"/>
      <c r="AGF133" s="2"/>
      <c r="AGG133" s="2"/>
      <c r="AGH133" s="2"/>
      <c r="AGI133" s="2"/>
      <c r="AGJ133" s="2"/>
      <c r="AGK133" s="2"/>
      <c r="AGL133" s="2"/>
      <c r="AGM133" s="2"/>
      <c r="AGN133" s="2"/>
      <c r="AGO133" s="2"/>
      <c r="AGP133" s="2"/>
      <c r="AGQ133" s="2"/>
      <c r="AGR133" s="2"/>
      <c r="AGS133" s="2"/>
      <c r="AGT133" s="2"/>
      <c r="AGU133" s="2"/>
      <c r="AGV133" s="2"/>
      <c r="AGW133" s="2"/>
      <c r="AGX133" s="2"/>
      <c r="AGY133" s="2"/>
      <c r="AGZ133" s="2"/>
      <c r="AHA133" s="2"/>
      <c r="AHB133" s="2"/>
      <c r="AHC133" s="2"/>
      <c r="AHD133" s="2"/>
      <c r="AHE133" s="2"/>
      <c r="AHF133" s="2"/>
      <c r="AHG133" s="2"/>
      <c r="AHH133" s="2"/>
      <c r="AHI133" s="2"/>
      <c r="AHJ133" s="2"/>
      <c r="AHK133" s="2"/>
      <c r="AHL133" s="2"/>
      <c r="AHM133" s="2"/>
      <c r="AHN133" s="2"/>
      <c r="AHO133" s="2"/>
      <c r="AHP133" s="2"/>
      <c r="AHQ133" s="2"/>
      <c r="AHR133" s="2"/>
      <c r="AHS133" s="2"/>
      <c r="AHT133" s="2"/>
      <c r="AHU133" s="2"/>
      <c r="AHV133" s="2"/>
      <c r="AHW133" s="2"/>
      <c r="AHX133" s="2"/>
      <c r="AHY133" s="2"/>
      <c r="AHZ133" s="2"/>
      <c r="AIA133" s="2"/>
      <c r="AIB133" s="2"/>
      <c r="AIC133" s="2"/>
      <c r="AID133" s="2"/>
      <c r="AIE133" s="2"/>
      <c r="AIF133" s="2"/>
      <c r="AIG133" s="2"/>
      <c r="AIH133" s="2"/>
      <c r="AII133" s="2"/>
      <c r="AIJ133" s="2"/>
      <c r="AIK133" s="2"/>
      <c r="AIL133" s="2"/>
      <c r="AIM133" s="2"/>
      <c r="AIN133" s="2"/>
      <c r="AIO133" s="2"/>
      <c r="AIP133" s="2"/>
      <c r="AIQ133" s="2"/>
      <c r="AIR133" s="2"/>
      <c r="AIS133" s="2"/>
      <c r="AIT133" s="2"/>
      <c r="AIU133" s="2"/>
      <c r="AIV133" s="2"/>
      <c r="AIW133" s="2"/>
      <c r="AIX133" s="2"/>
      <c r="AIY133" s="2"/>
      <c r="AIZ133" s="2"/>
      <c r="AJA133" s="2"/>
      <c r="AJB133" s="2"/>
      <c r="AJC133" s="2"/>
      <c r="AJD133" s="2"/>
      <c r="AJE133" s="2"/>
      <c r="AJF133" s="2"/>
      <c r="AJG133" s="2"/>
      <c r="AJH133" s="2"/>
      <c r="AJI133" s="2"/>
      <c r="AJJ133" s="2"/>
      <c r="AJK133" s="2"/>
      <c r="AJL133" s="2"/>
      <c r="AJM133" s="2"/>
      <c r="AJN133" s="2"/>
      <c r="AJO133" s="2"/>
      <c r="AJP133" s="2"/>
      <c r="AJQ133" s="2"/>
      <c r="AJR133" s="2"/>
      <c r="AJS133" s="2"/>
      <c r="AJT133" s="2"/>
      <c r="AJU133" s="2"/>
      <c r="AJV133" s="2"/>
      <c r="AJW133" s="2"/>
      <c r="AJX133" s="2"/>
      <c r="AJY133" s="2"/>
      <c r="AJZ133" s="2"/>
      <c r="AKA133" s="2"/>
      <c r="AKB133" s="2"/>
      <c r="AKC133" s="2"/>
      <c r="AKD133" s="2"/>
      <c r="AKE133" s="2"/>
      <c r="AKF133" s="2"/>
      <c r="AKG133" s="2"/>
      <c r="AKH133" s="2"/>
      <c r="AKI133" s="2"/>
      <c r="AKJ133" s="2"/>
      <c r="AKK133" s="2"/>
      <c r="AKL133" s="2"/>
      <c r="AKM133" s="2"/>
      <c r="AKN133" s="2"/>
      <c r="AKO133" s="2"/>
      <c r="AKP133" s="2"/>
      <c r="AKQ133" s="2"/>
      <c r="AKR133" s="3"/>
      <c r="AKS133" s="3"/>
      <c r="AKT133" s="3"/>
      <c r="AKU133" s="3"/>
      <c r="AKV133" s="3"/>
      <c r="AKW133" s="3"/>
      <c r="AKX133" s="3"/>
      <c r="AKY133" s="3"/>
      <c r="AKZ133" s="3"/>
      <c r="ALA133" s="3"/>
      <c r="ALB133" s="3"/>
      <c r="ALC133" s="3"/>
      <c r="ALD133" s="3"/>
      <c r="ALE133" s="3"/>
      <c r="ALF133" s="3"/>
      <c r="ALG133" s="3"/>
      <c r="ALH133" s="3"/>
      <c r="ALI133" s="3"/>
      <c r="ALJ133" s="3"/>
      <c r="ALK133" s="3"/>
      <c r="ALL133" s="3"/>
      <c r="ALM133" s="3"/>
      <c r="ALN133" s="3"/>
      <c r="ALO133" s="3"/>
      <c r="ALP133" s="3"/>
      <c r="ALQ133" s="3"/>
      <c r="ALR133" s="3"/>
      <c r="ALS133" s="3"/>
      <c r="ALT133" s="3"/>
      <c r="ALU133" s="3"/>
      <c r="ALV133" s="3"/>
      <c r="ALW133" s="3"/>
      <c r="ALX133" s="3"/>
      <c r="ALY133" s="3"/>
      <c r="ALZ133" s="3"/>
      <c r="AMA133" s="3"/>
      <c r="AMB133" s="3"/>
      <c r="AMC133" s="3"/>
    </row>
    <row r="134" spans="1:1017" s="6" customFormat="1" ht="12.75" customHeight="1">
      <c r="A134" s="4"/>
      <c r="B134" s="4"/>
      <c r="C134" s="4"/>
      <c r="D134" s="4"/>
      <c r="E134" s="4"/>
      <c r="F134" s="5"/>
      <c r="G134" s="4"/>
      <c r="H134" s="4"/>
      <c r="I134" s="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  <c r="LK134" s="2"/>
      <c r="LL134" s="2"/>
      <c r="LM134" s="2"/>
      <c r="LN134" s="2"/>
      <c r="LO134" s="2"/>
      <c r="LP134" s="2"/>
      <c r="LQ134" s="2"/>
      <c r="LR134" s="2"/>
      <c r="LS134" s="2"/>
      <c r="LT134" s="2"/>
      <c r="LU134" s="2"/>
      <c r="LV134" s="2"/>
      <c r="LW134" s="2"/>
      <c r="LX134" s="2"/>
      <c r="LY134" s="2"/>
      <c r="LZ134" s="2"/>
      <c r="MA134" s="2"/>
      <c r="MB134" s="2"/>
      <c r="MC134" s="2"/>
      <c r="MD134" s="2"/>
      <c r="ME134" s="2"/>
      <c r="MF134" s="2"/>
      <c r="MG134" s="2"/>
      <c r="MH134" s="2"/>
      <c r="MI134" s="2"/>
      <c r="MJ134" s="2"/>
      <c r="MK134" s="2"/>
      <c r="ML134" s="2"/>
      <c r="MM134" s="2"/>
      <c r="MN134" s="2"/>
      <c r="MO134" s="2"/>
      <c r="MP134" s="2"/>
      <c r="MQ134" s="2"/>
      <c r="MR134" s="2"/>
      <c r="MS134" s="2"/>
      <c r="MT134" s="2"/>
      <c r="MU134" s="2"/>
      <c r="MV134" s="2"/>
      <c r="MW134" s="2"/>
      <c r="MX134" s="2"/>
      <c r="MY134" s="2"/>
      <c r="MZ134" s="2"/>
      <c r="NA134" s="2"/>
      <c r="NB134" s="2"/>
      <c r="NC134" s="2"/>
      <c r="ND134" s="2"/>
      <c r="NE134" s="2"/>
      <c r="NF134" s="2"/>
      <c r="NG134" s="2"/>
      <c r="NH134" s="2"/>
      <c r="NI134" s="2"/>
      <c r="NJ134" s="2"/>
      <c r="NK134" s="2"/>
      <c r="NL134" s="2"/>
      <c r="NM134" s="2"/>
      <c r="NN134" s="2"/>
      <c r="NO134" s="2"/>
      <c r="NP134" s="2"/>
      <c r="NQ134" s="2"/>
      <c r="NR134" s="2"/>
      <c r="NS134" s="2"/>
      <c r="NT134" s="2"/>
      <c r="NU134" s="2"/>
      <c r="NV134" s="2"/>
      <c r="NW134" s="2"/>
      <c r="NX134" s="2"/>
      <c r="NY134" s="2"/>
      <c r="NZ134" s="2"/>
      <c r="OA134" s="2"/>
      <c r="OB134" s="2"/>
      <c r="OC134" s="2"/>
      <c r="OD134" s="2"/>
      <c r="OE134" s="2"/>
      <c r="OF134" s="2"/>
      <c r="OG134" s="2"/>
      <c r="OH134" s="2"/>
      <c r="OI134" s="2"/>
      <c r="OJ134" s="2"/>
      <c r="OK134" s="2"/>
      <c r="OL134" s="2"/>
      <c r="OM134" s="2"/>
      <c r="ON134" s="2"/>
      <c r="OO134" s="2"/>
      <c r="OP134" s="2"/>
      <c r="OQ134" s="2"/>
      <c r="OR134" s="2"/>
      <c r="OS134" s="2"/>
      <c r="OT134" s="2"/>
      <c r="OU134" s="2"/>
      <c r="OV134" s="2"/>
      <c r="OW134" s="2"/>
      <c r="OX134" s="2"/>
      <c r="OY134" s="2"/>
      <c r="OZ134" s="2"/>
      <c r="PA134" s="2"/>
      <c r="PB134" s="2"/>
      <c r="PC134" s="2"/>
      <c r="PD134" s="2"/>
      <c r="PE134" s="2"/>
      <c r="PF134" s="2"/>
      <c r="PG134" s="2"/>
      <c r="PH134" s="2"/>
      <c r="PI134" s="2"/>
      <c r="PJ134" s="2"/>
      <c r="PK134" s="2"/>
      <c r="PL134" s="2"/>
      <c r="PM134" s="2"/>
      <c r="PN134" s="2"/>
      <c r="PO134" s="2"/>
      <c r="PP134" s="2"/>
      <c r="PQ134" s="2"/>
      <c r="PR134" s="2"/>
      <c r="PS134" s="2"/>
      <c r="PT134" s="2"/>
      <c r="PU134" s="2"/>
      <c r="PV134" s="2"/>
      <c r="PW134" s="2"/>
      <c r="PX134" s="2"/>
      <c r="PY134" s="2"/>
      <c r="PZ134" s="2"/>
      <c r="QA134" s="2"/>
      <c r="QB134" s="2"/>
      <c r="QC134" s="2"/>
      <c r="QD134" s="2"/>
      <c r="QE134" s="2"/>
      <c r="QF134" s="2"/>
      <c r="QG134" s="2"/>
      <c r="QH134" s="2"/>
      <c r="QI134" s="2"/>
      <c r="QJ134" s="2"/>
      <c r="QK134" s="2"/>
      <c r="QL134" s="2"/>
      <c r="QM134" s="2"/>
      <c r="QN134" s="2"/>
      <c r="QO134" s="2"/>
      <c r="QP134" s="2"/>
      <c r="QQ134" s="2"/>
      <c r="QR134" s="2"/>
      <c r="QS134" s="2"/>
      <c r="QT134" s="2"/>
      <c r="QU134" s="2"/>
      <c r="QV134" s="2"/>
      <c r="QW134" s="2"/>
      <c r="QX134" s="2"/>
      <c r="QY134" s="2"/>
      <c r="QZ134" s="2"/>
      <c r="RA134" s="2"/>
      <c r="RB134" s="2"/>
      <c r="RC134" s="2"/>
      <c r="RD134" s="2"/>
      <c r="RE134" s="2"/>
      <c r="RF134" s="2"/>
      <c r="RG134" s="2"/>
      <c r="RH134" s="2"/>
      <c r="RI134" s="2"/>
      <c r="RJ134" s="2"/>
      <c r="RK134" s="2"/>
      <c r="RL134" s="2"/>
      <c r="RM134" s="2"/>
      <c r="RN134" s="2"/>
      <c r="RO134" s="2"/>
      <c r="RP134" s="2"/>
      <c r="RQ134" s="2"/>
      <c r="RR134" s="2"/>
      <c r="RS134" s="2"/>
      <c r="RT134" s="2"/>
      <c r="RU134" s="2"/>
      <c r="RV134" s="2"/>
      <c r="RW134" s="2"/>
      <c r="RX134" s="2"/>
      <c r="RY134" s="2"/>
      <c r="RZ134" s="2"/>
      <c r="SA134" s="2"/>
      <c r="SB134" s="2"/>
      <c r="SC134" s="2"/>
      <c r="SD134" s="2"/>
      <c r="SE134" s="2"/>
      <c r="SF134" s="2"/>
      <c r="SG134" s="2"/>
      <c r="SH134" s="2"/>
      <c r="SI134" s="2"/>
      <c r="SJ134" s="2"/>
      <c r="SK134" s="2"/>
      <c r="SL134" s="2"/>
      <c r="SM134" s="2"/>
      <c r="SN134" s="2"/>
      <c r="SO134" s="2"/>
      <c r="SP134" s="2"/>
      <c r="SQ134" s="2"/>
      <c r="SR134" s="2"/>
      <c r="SS134" s="2"/>
      <c r="ST134" s="2"/>
      <c r="SU134" s="2"/>
      <c r="SV134" s="2"/>
      <c r="SW134" s="2"/>
      <c r="SX134" s="2"/>
      <c r="SY134" s="2"/>
      <c r="SZ134" s="2"/>
      <c r="TA134" s="2"/>
      <c r="TB134" s="2"/>
      <c r="TC134" s="2"/>
      <c r="TD134" s="2"/>
      <c r="TE134" s="2"/>
      <c r="TF134" s="2"/>
      <c r="TG134" s="2"/>
      <c r="TH134" s="2"/>
      <c r="TI134" s="2"/>
      <c r="TJ134" s="2"/>
      <c r="TK134" s="2"/>
      <c r="TL134" s="2"/>
      <c r="TM134" s="2"/>
      <c r="TN134" s="2"/>
      <c r="TO134" s="2"/>
      <c r="TP134" s="2"/>
      <c r="TQ134" s="2"/>
      <c r="TR134" s="2"/>
      <c r="TS134" s="2"/>
      <c r="TT134" s="2"/>
      <c r="TU134" s="2"/>
      <c r="TV134" s="2"/>
      <c r="TW134" s="2"/>
      <c r="TX134" s="2"/>
      <c r="TY134" s="2"/>
      <c r="TZ134" s="2"/>
      <c r="UA134" s="2"/>
      <c r="UB134" s="2"/>
      <c r="UC134" s="2"/>
      <c r="UD134" s="2"/>
      <c r="UE134" s="2"/>
      <c r="UF134" s="2"/>
      <c r="UG134" s="2"/>
      <c r="UH134" s="2"/>
      <c r="UI134" s="2"/>
      <c r="UJ134" s="2"/>
      <c r="UK134" s="2"/>
      <c r="UL134" s="2"/>
      <c r="UM134" s="2"/>
      <c r="UN134" s="2"/>
      <c r="UO134" s="2"/>
      <c r="UP134" s="2"/>
      <c r="UQ134" s="2"/>
      <c r="UR134" s="2"/>
      <c r="US134" s="2"/>
      <c r="UT134" s="2"/>
      <c r="UU134" s="2"/>
      <c r="UV134" s="2"/>
      <c r="UW134" s="2"/>
      <c r="UX134" s="2"/>
      <c r="UY134" s="2"/>
      <c r="UZ134" s="2"/>
      <c r="VA134" s="2"/>
      <c r="VB134" s="2"/>
      <c r="VC134" s="2"/>
      <c r="VD134" s="2"/>
      <c r="VE134" s="2"/>
      <c r="VF134" s="2"/>
      <c r="VG134" s="2"/>
      <c r="VH134" s="2"/>
      <c r="VI134" s="2"/>
      <c r="VJ134" s="2"/>
      <c r="VK134" s="2"/>
      <c r="VL134" s="2"/>
      <c r="VM134" s="2"/>
      <c r="VN134" s="2"/>
      <c r="VO134" s="2"/>
      <c r="VP134" s="2"/>
      <c r="VQ134" s="2"/>
      <c r="VR134" s="2"/>
      <c r="VS134" s="2"/>
      <c r="VT134" s="2"/>
      <c r="VU134" s="2"/>
      <c r="VV134" s="2"/>
      <c r="VW134" s="2"/>
      <c r="VX134" s="2"/>
      <c r="VY134" s="2"/>
      <c r="VZ134" s="2"/>
      <c r="WA134" s="2"/>
      <c r="WB134" s="2"/>
      <c r="WC134" s="2"/>
      <c r="WD134" s="2"/>
      <c r="WE134" s="2"/>
      <c r="WF134" s="2"/>
      <c r="WG134" s="2"/>
      <c r="WH134" s="2"/>
      <c r="WI134" s="2"/>
      <c r="WJ134" s="2"/>
      <c r="WK134" s="2"/>
      <c r="WL134" s="2"/>
      <c r="WM134" s="2"/>
      <c r="WN134" s="2"/>
      <c r="WO134" s="2"/>
      <c r="WP134" s="2"/>
      <c r="WQ134" s="2"/>
      <c r="WR134" s="2"/>
      <c r="WS134" s="2"/>
      <c r="WT134" s="2"/>
      <c r="WU134" s="2"/>
      <c r="WV134" s="2"/>
      <c r="WW134" s="2"/>
      <c r="WX134" s="2"/>
      <c r="WY134" s="2"/>
      <c r="WZ134" s="2"/>
      <c r="XA134" s="2"/>
      <c r="XB134" s="2"/>
      <c r="XC134" s="2"/>
      <c r="XD134" s="2"/>
      <c r="XE134" s="2"/>
      <c r="XF134" s="2"/>
      <c r="XG134" s="2"/>
      <c r="XH134" s="2"/>
      <c r="XI134" s="2"/>
      <c r="XJ134" s="2"/>
      <c r="XK134" s="2"/>
      <c r="XL134" s="2"/>
      <c r="XM134" s="2"/>
      <c r="XN134" s="2"/>
      <c r="XO134" s="2"/>
      <c r="XP134" s="2"/>
      <c r="XQ134" s="2"/>
      <c r="XR134" s="2"/>
      <c r="XS134" s="2"/>
      <c r="XT134" s="2"/>
      <c r="XU134" s="2"/>
      <c r="XV134" s="2"/>
      <c r="XW134" s="2"/>
      <c r="XX134" s="2"/>
      <c r="XY134" s="2"/>
      <c r="XZ134" s="2"/>
      <c r="YA134" s="2"/>
      <c r="YB134" s="2"/>
      <c r="YC134" s="2"/>
      <c r="YD134" s="2"/>
      <c r="YE134" s="2"/>
      <c r="YF134" s="2"/>
      <c r="YG134" s="2"/>
      <c r="YH134" s="2"/>
      <c r="YI134" s="2"/>
      <c r="YJ134" s="2"/>
      <c r="YK134" s="2"/>
      <c r="YL134" s="2"/>
      <c r="YM134" s="2"/>
      <c r="YN134" s="2"/>
      <c r="YO134" s="2"/>
      <c r="YP134" s="2"/>
      <c r="YQ134" s="2"/>
      <c r="YR134" s="2"/>
      <c r="YS134" s="2"/>
      <c r="YT134" s="2"/>
      <c r="YU134" s="2"/>
      <c r="YV134" s="2"/>
      <c r="YW134" s="2"/>
      <c r="YX134" s="2"/>
      <c r="YY134" s="2"/>
      <c r="YZ134" s="2"/>
      <c r="ZA134" s="2"/>
      <c r="ZB134" s="2"/>
      <c r="ZC134" s="2"/>
      <c r="ZD134" s="2"/>
      <c r="ZE134" s="2"/>
      <c r="ZF134" s="2"/>
      <c r="ZG134" s="2"/>
      <c r="ZH134" s="2"/>
      <c r="ZI134" s="2"/>
      <c r="ZJ134" s="2"/>
      <c r="ZK134" s="2"/>
      <c r="ZL134" s="2"/>
      <c r="ZM134" s="2"/>
      <c r="ZN134" s="2"/>
      <c r="ZO134" s="2"/>
      <c r="ZP134" s="2"/>
      <c r="ZQ134" s="2"/>
      <c r="ZR134" s="2"/>
      <c r="ZS134" s="2"/>
      <c r="ZT134" s="2"/>
      <c r="ZU134" s="2"/>
      <c r="ZV134" s="2"/>
      <c r="ZW134" s="2"/>
      <c r="ZX134" s="2"/>
      <c r="ZY134" s="2"/>
      <c r="ZZ134" s="2"/>
      <c r="AAA134" s="2"/>
      <c r="AAB134" s="2"/>
      <c r="AAC134" s="2"/>
      <c r="AAD134" s="2"/>
      <c r="AAE134" s="2"/>
      <c r="AAF134" s="2"/>
      <c r="AAG134" s="2"/>
      <c r="AAH134" s="2"/>
      <c r="AAI134" s="2"/>
      <c r="AAJ134" s="2"/>
      <c r="AAK134" s="2"/>
      <c r="AAL134" s="2"/>
      <c r="AAM134" s="2"/>
      <c r="AAN134" s="2"/>
      <c r="AAO134" s="2"/>
      <c r="AAP134" s="2"/>
      <c r="AAQ134" s="2"/>
      <c r="AAR134" s="2"/>
      <c r="AAS134" s="2"/>
      <c r="AAT134" s="2"/>
      <c r="AAU134" s="2"/>
      <c r="AAV134" s="2"/>
      <c r="AAW134" s="2"/>
      <c r="AAX134" s="2"/>
      <c r="AAY134" s="2"/>
      <c r="AAZ134" s="2"/>
      <c r="ABA134" s="2"/>
      <c r="ABB134" s="2"/>
      <c r="ABC134" s="2"/>
      <c r="ABD134" s="2"/>
      <c r="ABE134" s="2"/>
      <c r="ABF134" s="2"/>
      <c r="ABG134" s="2"/>
      <c r="ABH134" s="2"/>
      <c r="ABI134" s="2"/>
      <c r="ABJ134" s="2"/>
      <c r="ABK134" s="2"/>
      <c r="ABL134" s="2"/>
      <c r="ABM134" s="2"/>
      <c r="ABN134" s="2"/>
      <c r="ABO134" s="2"/>
      <c r="ABP134" s="2"/>
      <c r="ABQ134" s="2"/>
      <c r="ABR134" s="2"/>
      <c r="ABS134" s="2"/>
      <c r="ABT134" s="2"/>
      <c r="ABU134" s="2"/>
      <c r="ABV134" s="2"/>
      <c r="ABW134" s="2"/>
      <c r="ABX134" s="2"/>
      <c r="ABY134" s="2"/>
      <c r="ABZ134" s="2"/>
      <c r="ACA134" s="2"/>
      <c r="ACB134" s="2"/>
      <c r="ACC134" s="2"/>
      <c r="ACD134" s="2"/>
      <c r="ACE134" s="2"/>
      <c r="ACF134" s="2"/>
      <c r="ACG134" s="2"/>
      <c r="ACH134" s="2"/>
      <c r="ACI134" s="2"/>
      <c r="ACJ134" s="2"/>
      <c r="ACK134" s="2"/>
      <c r="ACL134" s="2"/>
      <c r="ACM134" s="2"/>
      <c r="ACN134" s="2"/>
      <c r="ACO134" s="2"/>
      <c r="ACP134" s="2"/>
      <c r="ACQ134" s="2"/>
      <c r="ACR134" s="2"/>
      <c r="ACS134" s="2"/>
      <c r="ACT134" s="2"/>
      <c r="ACU134" s="2"/>
      <c r="ACV134" s="2"/>
      <c r="ACW134" s="2"/>
      <c r="ACX134" s="2"/>
      <c r="ACY134" s="2"/>
      <c r="ACZ134" s="2"/>
      <c r="ADA134" s="2"/>
      <c r="ADB134" s="2"/>
      <c r="ADC134" s="2"/>
      <c r="ADD134" s="2"/>
      <c r="ADE134" s="2"/>
      <c r="ADF134" s="2"/>
      <c r="ADG134" s="2"/>
      <c r="ADH134" s="2"/>
      <c r="ADI134" s="2"/>
      <c r="ADJ134" s="2"/>
      <c r="ADK134" s="2"/>
      <c r="ADL134" s="2"/>
      <c r="ADM134" s="2"/>
      <c r="ADN134" s="2"/>
      <c r="ADO134" s="2"/>
      <c r="ADP134" s="2"/>
      <c r="ADQ134" s="2"/>
      <c r="ADR134" s="2"/>
      <c r="ADS134" s="2"/>
      <c r="ADT134" s="2"/>
      <c r="ADU134" s="2"/>
      <c r="ADV134" s="2"/>
      <c r="ADW134" s="2"/>
      <c r="ADX134" s="2"/>
      <c r="ADY134" s="2"/>
      <c r="ADZ134" s="2"/>
      <c r="AEA134" s="2"/>
      <c r="AEB134" s="2"/>
      <c r="AEC134" s="2"/>
      <c r="AED134" s="2"/>
      <c r="AEE134" s="2"/>
      <c r="AEF134" s="2"/>
      <c r="AEG134" s="2"/>
      <c r="AEH134" s="2"/>
      <c r="AEI134" s="2"/>
      <c r="AEJ134" s="2"/>
      <c r="AEK134" s="2"/>
      <c r="AEL134" s="2"/>
      <c r="AEM134" s="2"/>
      <c r="AEN134" s="2"/>
      <c r="AEO134" s="2"/>
      <c r="AEP134" s="2"/>
      <c r="AEQ134" s="2"/>
      <c r="AER134" s="2"/>
      <c r="AES134" s="2"/>
      <c r="AET134" s="2"/>
      <c r="AEU134" s="2"/>
      <c r="AEV134" s="2"/>
      <c r="AEW134" s="2"/>
      <c r="AEX134" s="2"/>
      <c r="AEY134" s="2"/>
      <c r="AEZ134" s="2"/>
      <c r="AFA134" s="2"/>
      <c r="AFB134" s="2"/>
      <c r="AFC134" s="2"/>
      <c r="AFD134" s="2"/>
      <c r="AFE134" s="2"/>
      <c r="AFF134" s="2"/>
      <c r="AFG134" s="2"/>
      <c r="AFH134" s="2"/>
      <c r="AFI134" s="2"/>
      <c r="AFJ134" s="2"/>
      <c r="AFK134" s="2"/>
      <c r="AFL134" s="2"/>
      <c r="AFM134" s="2"/>
      <c r="AFN134" s="2"/>
      <c r="AFO134" s="2"/>
      <c r="AFP134" s="2"/>
      <c r="AFQ134" s="2"/>
      <c r="AFR134" s="2"/>
      <c r="AFS134" s="2"/>
      <c r="AFT134" s="2"/>
      <c r="AFU134" s="2"/>
      <c r="AFV134" s="2"/>
      <c r="AFW134" s="2"/>
      <c r="AFX134" s="2"/>
      <c r="AFY134" s="2"/>
      <c r="AFZ134" s="2"/>
      <c r="AGA134" s="2"/>
      <c r="AGB134" s="2"/>
      <c r="AGC134" s="2"/>
      <c r="AGD134" s="2"/>
      <c r="AGE134" s="2"/>
      <c r="AGF134" s="2"/>
      <c r="AGG134" s="2"/>
      <c r="AGH134" s="2"/>
      <c r="AGI134" s="2"/>
      <c r="AGJ134" s="2"/>
      <c r="AGK134" s="2"/>
      <c r="AGL134" s="2"/>
      <c r="AGM134" s="2"/>
      <c r="AGN134" s="2"/>
      <c r="AGO134" s="2"/>
      <c r="AGP134" s="2"/>
      <c r="AGQ134" s="2"/>
      <c r="AGR134" s="2"/>
      <c r="AGS134" s="2"/>
      <c r="AGT134" s="2"/>
      <c r="AGU134" s="2"/>
      <c r="AGV134" s="2"/>
      <c r="AGW134" s="2"/>
      <c r="AGX134" s="2"/>
      <c r="AGY134" s="2"/>
      <c r="AGZ134" s="2"/>
      <c r="AHA134" s="2"/>
      <c r="AHB134" s="2"/>
      <c r="AHC134" s="2"/>
      <c r="AHD134" s="2"/>
      <c r="AHE134" s="2"/>
      <c r="AHF134" s="2"/>
      <c r="AHG134" s="2"/>
      <c r="AHH134" s="2"/>
      <c r="AHI134" s="2"/>
      <c r="AHJ134" s="2"/>
      <c r="AHK134" s="2"/>
      <c r="AHL134" s="2"/>
      <c r="AHM134" s="2"/>
      <c r="AHN134" s="2"/>
      <c r="AHO134" s="2"/>
      <c r="AHP134" s="2"/>
      <c r="AHQ134" s="2"/>
      <c r="AHR134" s="2"/>
      <c r="AHS134" s="2"/>
      <c r="AHT134" s="2"/>
      <c r="AHU134" s="2"/>
      <c r="AHV134" s="2"/>
      <c r="AHW134" s="2"/>
      <c r="AHX134" s="2"/>
      <c r="AHY134" s="2"/>
      <c r="AHZ134" s="2"/>
      <c r="AIA134" s="2"/>
      <c r="AIB134" s="2"/>
      <c r="AIC134" s="2"/>
      <c r="AID134" s="2"/>
      <c r="AIE134" s="2"/>
      <c r="AIF134" s="2"/>
      <c r="AIG134" s="2"/>
      <c r="AIH134" s="2"/>
      <c r="AII134" s="2"/>
      <c r="AIJ134" s="2"/>
      <c r="AIK134" s="2"/>
      <c r="AIL134" s="2"/>
      <c r="AIM134" s="2"/>
      <c r="AIN134" s="2"/>
      <c r="AIO134" s="2"/>
      <c r="AIP134" s="2"/>
      <c r="AIQ134" s="2"/>
      <c r="AIR134" s="2"/>
      <c r="AIS134" s="2"/>
      <c r="AIT134" s="2"/>
      <c r="AIU134" s="2"/>
      <c r="AIV134" s="2"/>
      <c r="AIW134" s="2"/>
      <c r="AIX134" s="2"/>
      <c r="AIY134" s="2"/>
      <c r="AIZ134" s="2"/>
      <c r="AJA134" s="2"/>
      <c r="AJB134" s="2"/>
      <c r="AJC134" s="2"/>
      <c r="AJD134" s="2"/>
      <c r="AJE134" s="2"/>
      <c r="AJF134" s="2"/>
      <c r="AJG134" s="2"/>
      <c r="AJH134" s="2"/>
      <c r="AJI134" s="2"/>
      <c r="AJJ134" s="2"/>
      <c r="AJK134" s="2"/>
      <c r="AJL134" s="2"/>
      <c r="AJM134" s="2"/>
      <c r="AJN134" s="2"/>
      <c r="AJO134" s="2"/>
      <c r="AJP134" s="2"/>
      <c r="AJQ134" s="2"/>
      <c r="AJR134" s="2"/>
      <c r="AJS134" s="2"/>
      <c r="AJT134" s="2"/>
      <c r="AJU134" s="2"/>
      <c r="AJV134" s="2"/>
      <c r="AJW134" s="2"/>
      <c r="AJX134" s="2"/>
      <c r="AJY134" s="2"/>
      <c r="AJZ134" s="2"/>
      <c r="AKA134" s="2"/>
      <c r="AKB134" s="2"/>
      <c r="AKC134" s="2"/>
      <c r="AKD134" s="2"/>
      <c r="AKE134" s="2"/>
      <c r="AKF134" s="2"/>
      <c r="AKG134" s="2"/>
      <c r="AKH134" s="2"/>
      <c r="AKI134" s="2"/>
      <c r="AKJ134" s="2"/>
      <c r="AKK134" s="2"/>
      <c r="AKL134" s="2"/>
      <c r="AKM134" s="2"/>
      <c r="AKN134" s="2"/>
      <c r="AKO134" s="2"/>
      <c r="AKP134" s="2"/>
      <c r="AKQ134" s="2"/>
      <c r="AKR134" s="3"/>
      <c r="AKS134" s="3"/>
      <c r="AKT134" s="3"/>
      <c r="AKU134" s="3"/>
      <c r="AKV134" s="3"/>
      <c r="AKW134" s="3"/>
      <c r="AKX134" s="3"/>
      <c r="AKY134" s="3"/>
      <c r="AKZ134" s="3"/>
      <c r="ALA134" s="3"/>
      <c r="ALB134" s="3"/>
      <c r="ALC134" s="3"/>
      <c r="ALD134" s="3"/>
      <c r="ALE134" s="3"/>
      <c r="ALF134" s="3"/>
      <c r="ALG134" s="3"/>
      <c r="ALH134" s="3"/>
      <c r="ALI134" s="3"/>
      <c r="ALJ134" s="3"/>
      <c r="ALK134" s="3"/>
      <c r="ALL134" s="3"/>
      <c r="ALM134" s="3"/>
      <c r="ALN134" s="3"/>
      <c r="ALO134" s="3"/>
      <c r="ALP134" s="3"/>
      <c r="ALQ134" s="3"/>
      <c r="ALR134" s="3"/>
      <c r="ALS134" s="3"/>
      <c r="ALT134" s="3"/>
      <c r="ALU134" s="3"/>
      <c r="ALV134" s="3"/>
      <c r="ALW134" s="3"/>
      <c r="ALX134" s="3"/>
      <c r="ALY134" s="3"/>
      <c r="ALZ134" s="3"/>
      <c r="AMA134" s="3"/>
      <c r="AMB134" s="3"/>
      <c r="AMC134" s="3"/>
    </row>
    <row r="135" spans="1:1017" s="6" customFormat="1" ht="12.75" customHeight="1">
      <c r="A135" s="4"/>
      <c r="B135" s="4"/>
      <c r="C135" s="4"/>
      <c r="D135" s="4"/>
      <c r="E135" s="4"/>
      <c r="F135" s="5"/>
      <c r="G135" s="4"/>
      <c r="H135" s="4"/>
      <c r="I135" s="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  <c r="LL135" s="2"/>
      <c r="LM135" s="2"/>
      <c r="LN135" s="2"/>
      <c r="LO135" s="2"/>
      <c r="LP135" s="2"/>
      <c r="LQ135" s="2"/>
      <c r="LR135" s="2"/>
      <c r="LS135" s="2"/>
      <c r="LT135" s="2"/>
      <c r="LU135" s="2"/>
      <c r="LV135" s="2"/>
      <c r="LW135" s="2"/>
      <c r="LX135" s="2"/>
      <c r="LY135" s="2"/>
      <c r="LZ135" s="2"/>
      <c r="MA135" s="2"/>
      <c r="MB135" s="2"/>
      <c r="MC135" s="2"/>
      <c r="MD135" s="2"/>
      <c r="ME135" s="2"/>
      <c r="MF135" s="2"/>
      <c r="MG135" s="2"/>
      <c r="MH135" s="2"/>
      <c r="MI135" s="2"/>
      <c r="MJ135" s="2"/>
      <c r="MK135" s="2"/>
      <c r="ML135" s="2"/>
      <c r="MM135" s="2"/>
      <c r="MN135" s="2"/>
      <c r="MO135" s="2"/>
      <c r="MP135" s="2"/>
      <c r="MQ135" s="2"/>
      <c r="MR135" s="2"/>
      <c r="MS135" s="2"/>
      <c r="MT135" s="2"/>
      <c r="MU135" s="2"/>
      <c r="MV135" s="2"/>
      <c r="MW135" s="2"/>
      <c r="MX135" s="2"/>
      <c r="MY135" s="2"/>
      <c r="MZ135" s="2"/>
      <c r="NA135" s="2"/>
      <c r="NB135" s="2"/>
      <c r="NC135" s="2"/>
      <c r="ND135" s="2"/>
      <c r="NE135" s="2"/>
      <c r="NF135" s="2"/>
      <c r="NG135" s="2"/>
      <c r="NH135" s="2"/>
      <c r="NI135" s="2"/>
      <c r="NJ135" s="2"/>
      <c r="NK135" s="2"/>
      <c r="NL135" s="2"/>
      <c r="NM135" s="2"/>
      <c r="NN135" s="2"/>
      <c r="NO135" s="2"/>
      <c r="NP135" s="2"/>
      <c r="NQ135" s="2"/>
      <c r="NR135" s="2"/>
      <c r="NS135" s="2"/>
      <c r="NT135" s="2"/>
      <c r="NU135" s="2"/>
      <c r="NV135" s="2"/>
      <c r="NW135" s="2"/>
      <c r="NX135" s="2"/>
      <c r="NY135" s="2"/>
      <c r="NZ135" s="2"/>
      <c r="OA135" s="2"/>
      <c r="OB135" s="2"/>
      <c r="OC135" s="2"/>
      <c r="OD135" s="2"/>
      <c r="OE135" s="2"/>
      <c r="OF135" s="2"/>
      <c r="OG135" s="2"/>
      <c r="OH135" s="2"/>
      <c r="OI135" s="2"/>
      <c r="OJ135" s="2"/>
      <c r="OK135" s="2"/>
      <c r="OL135" s="2"/>
      <c r="OM135" s="2"/>
      <c r="ON135" s="2"/>
      <c r="OO135" s="2"/>
      <c r="OP135" s="2"/>
      <c r="OQ135" s="2"/>
      <c r="OR135" s="2"/>
      <c r="OS135" s="2"/>
      <c r="OT135" s="2"/>
      <c r="OU135" s="2"/>
      <c r="OV135" s="2"/>
      <c r="OW135" s="2"/>
      <c r="OX135" s="2"/>
      <c r="OY135" s="2"/>
      <c r="OZ135" s="2"/>
      <c r="PA135" s="2"/>
      <c r="PB135" s="2"/>
      <c r="PC135" s="2"/>
      <c r="PD135" s="2"/>
      <c r="PE135" s="2"/>
      <c r="PF135" s="2"/>
      <c r="PG135" s="2"/>
      <c r="PH135" s="2"/>
      <c r="PI135" s="2"/>
      <c r="PJ135" s="2"/>
      <c r="PK135" s="2"/>
      <c r="PL135" s="2"/>
      <c r="PM135" s="2"/>
      <c r="PN135" s="2"/>
      <c r="PO135" s="2"/>
      <c r="PP135" s="2"/>
      <c r="PQ135" s="2"/>
      <c r="PR135" s="2"/>
      <c r="PS135" s="2"/>
      <c r="PT135" s="2"/>
      <c r="PU135" s="2"/>
      <c r="PV135" s="2"/>
      <c r="PW135" s="2"/>
      <c r="PX135" s="2"/>
      <c r="PY135" s="2"/>
      <c r="PZ135" s="2"/>
      <c r="QA135" s="2"/>
      <c r="QB135" s="2"/>
      <c r="QC135" s="2"/>
      <c r="QD135" s="2"/>
      <c r="QE135" s="2"/>
      <c r="QF135" s="2"/>
      <c r="QG135" s="2"/>
      <c r="QH135" s="2"/>
      <c r="QI135" s="2"/>
      <c r="QJ135" s="2"/>
      <c r="QK135" s="2"/>
      <c r="QL135" s="2"/>
      <c r="QM135" s="2"/>
      <c r="QN135" s="2"/>
      <c r="QO135" s="2"/>
      <c r="QP135" s="2"/>
      <c r="QQ135" s="2"/>
      <c r="QR135" s="2"/>
      <c r="QS135" s="2"/>
      <c r="QT135" s="2"/>
      <c r="QU135" s="2"/>
      <c r="QV135" s="2"/>
      <c r="QW135" s="2"/>
      <c r="QX135" s="2"/>
      <c r="QY135" s="2"/>
      <c r="QZ135" s="2"/>
      <c r="RA135" s="2"/>
      <c r="RB135" s="2"/>
      <c r="RC135" s="2"/>
      <c r="RD135" s="2"/>
      <c r="RE135" s="2"/>
      <c r="RF135" s="2"/>
      <c r="RG135" s="2"/>
      <c r="RH135" s="2"/>
      <c r="RI135" s="2"/>
      <c r="RJ135" s="2"/>
      <c r="RK135" s="2"/>
      <c r="RL135" s="2"/>
      <c r="RM135" s="2"/>
      <c r="RN135" s="2"/>
      <c r="RO135" s="2"/>
      <c r="RP135" s="2"/>
      <c r="RQ135" s="2"/>
      <c r="RR135" s="2"/>
      <c r="RS135" s="2"/>
      <c r="RT135" s="2"/>
      <c r="RU135" s="2"/>
      <c r="RV135" s="2"/>
      <c r="RW135" s="2"/>
      <c r="RX135" s="2"/>
      <c r="RY135" s="2"/>
      <c r="RZ135" s="2"/>
      <c r="SA135" s="2"/>
      <c r="SB135" s="2"/>
      <c r="SC135" s="2"/>
      <c r="SD135" s="2"/>
      <c r="SE135" s="2"/>
      <c r="SF135" s="2"/>
      <c r="SG135" s="2"/>
      <c r="SH135" s="2"/>
      <c r="SI135" s="2"/>
      <c r="SJ135" s="2"/>
      <c r="SK135" s="2"/>
      <c r="SL135" s="2"/>
      <c r="SM135" s="2"/>
      <c r="SN135" s="2"/>
      <c r="SO135" s="2"/>
      <c r="SP135" s="2"/>
      <c r="SQ135" s="2"/>
      <c r="SR135" s="2"/>
      <c r="SS135" s="2"/>
      <c r="ST135" s="2"/>
      <c r="SU135" s="2"/>
      <c r="SV135" s="2"/>
      <c r="SW135" s="2"/>
      <c r="SX135" s="2"/>
      <c r="SY135" s="2"/>
      <c r="SZ135" s="2"/>
      <c r="TA135" s="2"/>
      <c r="TB135" s="2"/>
      <c r="TC135" s="2"/>
      <c r="TD135" s="2"/>
      <c r="TE135" s="2"/>
      <c r="TF135" s="2"/>
      <c r="TG135" s="2"/>
      <c r="TH135" s="2"/>
      <c r="TI135" s="2"/>
      <c r="TJ135" s="2"/>
      <c r="TK135" s="2"/>
      <c r="TL135" s="2"/>
      <c r="TM135" s="2"/>
      <c r="TN135" s="2"/>
      <c r="TO135" s="2"/>
      <c r="TP135" s="2"/>
      <c r="TQ135" s="2"/>
      <c r="TR135" s="2"/>
      <c r="TS135" s="2"/>
      <c r="TT135" s="2"/>
      <c r="TU135" s="2"/>
      <c r="TV135" s="2"/>
      <c r="TW135" s="2"/>
      <c r="TX135" s="2"/>
      <c r="TY135" s="2"/>
      <c r="TZ135" s="2"/>
      <c r="UA135" s="2"/>
      <c r="UB135" s="2"/>
      <c r="UC135" s="2"/>
      <c r="UD135" s="2"/>
      <c r="UE135" s="2"/>
      <c r="UF135" s="2"/>
      <c r="UG135" s="2"/>
      <c r="UH135" s="2"/>
      <c r="UI135" s="2"/>
      <c r="UJ135" s="2"/>
      <c r="UK135" s="2"/>
      <c r="UL135" s="2"/>
      <c r="UM135" s="2"/>
      <c r="UN135" s="2"/>
      <c r="UO135" s="2"/>
      <c r="UP135" s="2"/>
      <c r="UQ135" s="2"/>
      <c r="UR135" s="2"/>
      <c r="US135" s="2"/>
      <c r="UT135" s="2"/>
      <c r="UU135" s="2"/>
      <c r="UV135" s="2"/>
      <c r="UW135" s="2"/>
      <c r="UX135" s="2"/>
      <c r="UY135" s="2"/>
      <c r="UZ135" s="2"/>
      <c r="VA135" s="2"/>
      <c r="VB135" s="2"/>
      <c r="VC135" s="2"/>
      <c r="VD135" s="2"/>
      <c r="VE135" s="2"/>
      <c r="VF135" s="2"/>
      <c r="VG135" s="2"/>
      <c r="VH135" s="2"/>
      <c r="VI135" s="2"/>
      <c r="VJ135" s="2"/>
      <c r="VK135" s="2"/>
      <c r="VL135" s="2"/>
      <c r="VM135" s="2"/>
      <c r="VN135" s="2"/>
      <c r="VO135" s="2"/>
      <c r="VP135" s="2"/>
      <c r="VQ135" s="2"/>
      <c r="VR135" s="2"/>
      <c r="VS135" s="2"/>
      <c r="VT135" s="2"/>
      <c r="VU135" s="2"/>
      <c r="VV135" s="2"/>
      <c r="VW135" s="2"/>
      <c r="VX135" s="2"/>
      <c r="VY135" s="2"/>
      <c r="VZ135" s="2"/>
      <c r="WA135" s="2"/>
      <c r="WB135" s="2"/>
      <c r="WC135" s="2"/>
      <c r="WD135" s="2"/>
      <c r="WE135" s="2"/>
      <c r="WF135" s="2"/>
      <c r="WG135" s="2"/>
      <c r="WH135" s="2"/>
      <c r="WI135" s="2"/>
      <c r="WJ135" s="2"/>
      <c r="WK135" s="2"/>
      <c r="WL135" s="2"/>
      <c r="WM135" s="2"/>
      <c r="WN135" s="2"/>
      <c r="WO135" s="2"/>
      <c r="WP135" s="2"/>
      <c r="WQ135" s="2"/>
      <c r="WR135" s="2"/>
      <c r="WS135" s="2"/>
      <c r="WT135" s="2"/>
      <c r="WU135" s="2"/>
      <c r="WV135" s="2"/>
      <c r="WW135" s="2"/>
      <c r="WX135" s="2"/>
      <c r="WY135" s="2"/>
      <c r="WZ135" s="2"/>
      <c r="XA135" s="2"/>
      <c r="XB135" s="2"/>
      <c r="XC135" s="2"/>
      <c r="XD135" s="2"/>
      <c r="XE135" s="2"/>
      <c r="XF135" s="2"/>
      <c r="XG135" s="2"/>
      <c r="XH135" s="2"/>
      <c r="XI135" s="2"/>
      <c r="XJ135" s="2"/>
      <c r="XK135" s="2"/>
      <c r="XL135" s="2"/>
      <c r="XM135" s="2"/>
      <c r="XN135" s="2"/>
      <c r="XO135" s="2"/>
      <c r="XP135" s="2"/>
      <c r="XQ135" s="2"/>
      <c r="XR135" s="2"/>
      <c r="XS135" s="2"/>
      <c r="XT135" s="2"/>
      <c r="XU135" s="2"/>
      <c r="XV135" s="2"/>
      <c r="XW135" s="2"/>
      <c r="XX135" s="2"/>
      <c r="XY135" s="2"/>
      <c r="XZ135" s="2"/>
      <c r="YA135" s="2"/>
      <c r="YB135" s="2"/>
      <c r="YC135" s="2"/>
      <c r="YD135" s="2"/>
      <c r="YE135" s="2"/>
      <c r="YF135" s="2"/>
      <c r="YG135" s="2"/>
      <c r="YH135" s="2"/>
      <c r="YI135" s="2"/>
      <c r="YJ135" s="2"/>
      <c r="YK135" s="2"/>
      <c r="YL135" s="2"/>
      <c r="YM135" s="2"/>
      <c r="YN135" s="2"/>
      <c r="YO135" s="2"/>
      <c r="YP135" s="2"/>
      <c r="YQ135" s="2"/>
      <c r="YR135" s="2"/>
      <c r="YS135" s="2"/>
      <c r="YT135" s="2"/>
      <c r="YU135" s="2"/>
      <c r="YV135" s="2"/>
      <c r="YW135" s="2"/>
      <c r="YX135" s="2"/>
      <c r="YY135" s="2"/>
      <c r="YZ135" s="2"/>
      <c r="ZA135" s="2"/>
      <c r="ZB135" s="2"/>
      <c r="ZC135" s="2"/>
      <c r="ZD135" s="2"/>
      <c r="ZE135" s="2"/>
      <c r="ZF135" s="2"/>
      <c r="ZG135" s="2"/>
      <c r="ZH135" s="2"/>
      <c r="ZI135" s="2"/>
      <c r="ZJ135" s="2"/>
      <c r="ZK135" s="2"/>
      <c r="ZL135" s="2"/>
      <c r="ZM135" s="2"/>
      <c r="ZN135" s="2"/>
      <c r="ZO135" s="2"/>
      <c r="ZP135" s="2"/>
      <c r="ZQ135" s="2"/>
      <c r="ZR135" s="2"/>
      <c r="ZS135" s="2"/>
      <c r="ZT135" s="2"/>
      <c r="ZU135" s="2"/>
      <c r="ZV135" s="2"/>
      <c r="ZW135" s="2"/>
      <c r="ZX135" s="2"/>
      <c r="ZY135" s="2"/>
      <c r="ZZ135" s="2"/>
      <c r="AAA135" s="2"/>
      <c r="AAB135" s="2"/>
      <c r="AAC135" s="2"/>
      <c r="AAD135" s="2"/>
      <c r="AAE135" s="2"/>
      <c r="AAF135" s="2"/>
      <c r="AAG135" s="2"/>
      <c r="AAH135" s="2"/>
      <c r="AAI135" s="2"/>
      <c r="AAJ135" s="2"/>
      <c r="AAK135" s="2"/>
      <c r="AAL135" s="2"/>
      <c r="AAM135" s="2"/>
      <c r="AAN135" s="2"/>
      <c r="AAO135" s="2"/>
      <c r="AAP135" s="2"/>
      <c r="AAQ135" s="2"/>
      <c r="AAR135" s="2"/>
      <c r="AAS135" s="2"/>
      <c r="AAT135" s="2"/>
      <c r="AAU135" s="2"/>
      <c r="AAV135" s="2"/>
      <c r="AAW135" s="2"/>
      <c r="AAX135" s="2"/>
      <c r="AAY135" s="2"/>
      <c r="AAZ135" s="2"/>
      <c r="ABA135" s="2"/>
      <c r="ABB135" s="2"/>
      <c r="ABC135" s="2"/>
      <c r="ABD135" s="2"/>
      <c r="ABE135" s="2"/>
      <c r="ABF135" s="2"/>
      <c r="ABG135" s="2"/>
      <c r="ABH135" s="2"/>
      <c r="ABI135" s="2"/>
      <c r="ABJ135" s="2"/>
      <c r="ABK135" s="2"/>
      <c r="ABL135" s="2"/>
      <c r="ABM135" s="2"/>
      <c r="ABN135" s="2"/>
      <c r="ABO135" s="2"/>
      <c r="ABP135" s="2"/>
      <c r="ABQ135" s="2"/>
      <c r="ABR135" s="2"/>
      <c r="ABS135" s="2"/>
      <c r="ABT135" s="2"/>
      <c r="ABU135" s="2"/>
      <c r="ABV135" s="2"/>
      <c r="ABW135" s="2"/>
      <c r="ABX135" s="2"/>
      <c r="ABY135" s="2"/>
      <c r="ABZ135" s="2"/>
      <c r="ACA135" s="2"/>
      <c r="ACB135" s="2"/>
      <c r="ACC135" s="2"/>
      <c r="ACD135" s="2"/>
      <c r="ACE135" s="2"/>
      <c r="ACF135" s="2"/>
      <c r="ACG135" s="2"/>
      <c r="ACH135" s="2"/>
      <c r="ACI135" s="2"/>
      <c r="ACJ135" s="2"/>
      <c r="ACK135" s="2"/>
      <c r="ACL135" s="2"/>
      <c r="ACM135" s="2"/>
      <c r="ACN135" s="2"/>
      <c r="ACO135" s="2"/>
      <c r="ACP135" s="2"/>
      <c r="ACQ135" s="2"/>
      <c r="ACR135" s="2"/>
      <c r="ACS135" s="2"/>
      <c r="ACT135" s="2"/>
      <c r="ACU135" s="2"/>
      <c r="ACV135" s="2"/>
      <c r="ACW135" s="2"/>
      <c r="ACX135" s="2"/>
      <c r="ACY135" s="2"/>
      <c r="ACZ135" s="2"/>
      <c r="ADA135" s="2"/>
      <c r="ADB135" s="2"/>
      <c r="ADC135" s="2"/>
      <c r="ADD135" s="2"/>
      <c r="ADE135" s="2"/>
      <c r="ADF135" s="2"/>
      <c r="ADG135" s="2"/>
      <c r="ADH135" s="2"/>
      <c r="ADI135" s="2"/>
      <c r="ADJ135" s="2"/>
      <c r="ADK135" s="2"/>
      <c r="ADL135" s="2"/>
      <c r="ADM135" s="2"/>
      <c r="ADN135" s="2"/>
      <c r="ADO135" s="2"/>
      <c r="ADP135" s="2"/>
      <c r="ADQ135" s="2"/>
      <c r="ADR135" s="2"/>
      <c r="ADS135" s="2"/>
      <c r="ADT135" s="2"/>
      <c r="ADU135" s="2"/>
      <c r="ADV135" s="2"/>
      <c r="ADW135" s="2"/>
      <c r="ADX135" s="2"/>
      <c r="ADY135" s="2"/>
      <c r="ADZ135" s="2"/>
      <c r="AEA135" s="2"/>
      <c r="AEB135" s="2"/>
      <c r="AEC135" s="2"/>
      <c r="AED135" s="2"/>
      <c r="AEE135" s="2"/>
      <c r="AEF135" s="2"/>
      <c r="AEG135" s="2"/>
      <c r="AEH135" s="2"/>
      <c r="AEI135" s="2"/>
      <c r="AEJ135" s="2"/>
      <c r="AEK135" s="2"/>
      <c r="AEL135" s="2"/>
      <c r="AEM135" s="2"/>
      <c r="AEN135" s="2"/>
      <c r="AEO135" s="2"/>
      <c r="AEP135" s="2"/>
      <c r="AEQ135" s="2"/>
      <c r="AER135" s="2"/>
      <c r="AES135" s="2"/>
      <c r="AET135" s="2"/>
      <c r="AEU135" s="2"/>
      <c r="AEV135" s="2"/>
      <c r="AEW135" s="2"/>
      <c r="AEX135" s="2"/>
      <c r="AEY135" s="2"/>
      <c r="AEZ135" s="2"/>
      <c r="AFA135" s="2"/>
      <c r="AFB135" s="2"/>
      <c r="AFC135" s="2"/>
      <c r="AFD135" s="2"/>
      <c r="AFE135" s="2"/>
      <c r="AFF135" s="2"/>
      <c r="AFG135" s="2"/>
      <c r="AFH135" s="2"/>
      <c r="AFI135" s="2"/>
      <c r="AFJ135" s="2"/>
      <c r="AFK135" s="2"/>
      <c r="AFL135" s="2"/>
      <c r="AFM135" s="2"/>
      <c r="AFN135" s="2"/>
      <c r="AFO135" s="2"/>
      <c r="AFP135" s="2"/>
      <c r="AFQ135" s="2"/>
      <c r="AFR135" s="2"/>
      <c r="AFS135" s="2"/>
      <c r="AFT135" s="2"/>
      <c r="AFU135" s="2"/>
      <c r="AFV135" s="2"/>
      <c r="AFW135" s="2"/>
      <c r="AFX135" s="2"/>
      <c r="AFY135" s="2"/>
      <c r="AFZ135" s="2"/>
      <c r="AGA135" s="2"/>
      <c r="AGB135" s="2"/>
      <c r="AGC135" s="2"/>
      <c r="AGD135" s="2"/>
      <c r="AGE135" s="2"/>
      <c r="AGF135" s="2"/>
      <c r="AGG135" s="2"/>
      <c r="AGH135" s="2"/>
      <c r="AGI135" s="2"/>
      <c r="AGJ135" s="2"/>
      <c r="AGK135" s="2"/>
      <c r="AGL135" s="2"/>
      <c r="AGM135" s="2"/>
      <c r="AGN135" s="2"/>
      <c r="AGO135" s="2"/>
      <c r="AGP135" s="2"/>
      <c r="AGQ135" s="2"/>
      <c r="AGR135" s="2"/>
      <c r="AGS135" s="2"/>
      <c r="AGT135" s="2"/>
      <c r="AGU135" s="2"/>
      <c r="AGV135" s="2"/>
      <c r="AGW135" s="2"/>
      <c r="AGX135" s="2"/>
      <c r="AGY135" s="2"/>
      <c r="AGZ135" s="2"/>
      <c r="AHA135" s="2"/>
      <c r="AHB135" s="2"/>
      <c r="AHC135" s="2"/>
      <c r="AHD135" s="2"/>
      <c r="AHE135" s="2"/>
      <c r="AHF135" s="2"/>
      <c r="AHG135" s="2"/>
      <c r="AHH135" s="2"/>
      <c r="AHI135" s="2"/>
      <c r="AHJ135" s="2"/>
      <c r="AHK135" s="2"/>
      <c r="AHL135" s="2"/>
      <c r="AHM135" s="2"/>
      <c r="AHN135" s="2"/>
      <c r="AHO135" s="2"/>
      <c r="AHP135" s="2"/>
      <c r="AHQ135" s="2"/>
      <c r="AHR135" s="2"/>
      <c r="AHS135" s="2"/>
      <c r="AHT135" s="2"/>
      <c r="AHU135" s="2"/>
      <c r="AHV135" s="2"/>
      <c r="AHW135" s="2"/>
      <c r="AHX135" s="2"/>
      <c r="AHY135" s="2"/>
      <c r="AHZ135" s="2"/>
      <c r="AIA135" s="2"/>
      <c r="AIB135" s="2"/>
      <c r="AIC135" s="2"/>
      <c r="AID135" s="2"/>
      <c r="AIE135" s="2"/>
      <c r="AIF135" s="2"/>
      <c r="AIG135" s="2"/>
      <c r="AIH135" s="2"/>
      <c r="AII135" s="2"/>
      <c r="AIJ135" s="2"/>
      <c r="AIK135" s="2"/>
      <c r="AIL135" s="2"/>
      <c r="AIM135" s="2"/>
      <c r="AIN135" s="2"/>
      <c r="AIO135" s="2"/>
      <c r="AIP135" s="2"/>
      <c r="AIQ135" s="2"/>
      <c r="AIR135" s="2"/>
      <c r="AIS135" s="2"/>
      <c r="AIT135" s="2"/>
      <c r="AIU135" s="2"/>
      <c r="AIV135" s="2"/>
      <c r="AIW135" s="2"/>
      <c r="AIX135" s="2"/>
      <c r="AIY135" s="2"/>
      <c r="AIZ135" s="2"/>
      <c r="AJA135" s="2"/>
      <c r="AJB135" s="2"/>
      <c r="AJC135" s="2"/>
      <c r="AJD135" s="2"/>
      <c r="AJE135" s="2"/>
      <c r="AJF135" s="2"/>
      <c r="AJG135" s="2"/>
      <c r="AJH135" s="2"/>
      <c r="AJI135" s="2"/>
      <c r="AJJ135" s="2"/>
      <c r="AJK135" s="2"/>
      <c r="AJL135" s="2"/>
      <c r="AJM135" s="2"/>
      <c r="AJN135" s="2"/>
      <c r="AJO135" s="2"/>
      <c r="AJP135" s="2"/>
      <c r="AJQ135" s="2"/>
      <c r="AJR135" s="2"/>
      <c r="AJS135" s="2"/>
      <c r="AJT135" s="2"/>
      <c r="AJU135" s="2"/>
      <c r="AJV135" s="2"/>
      <c r="AJW135" s="2"/>
      <c r="AJX135" s="2"/>
      <c r="AJY135" s="2"/>
      <c r="AJZ135" s="2"/>
      <c r="AKA135" s="2"/>
      <c r="AKB135" s="2"/>
      <c r="AKC135" s="2"/>
      <c r="AKD135" s="2"/>
      <c r="AKE135" s="2"/>
      <c r="AKF135" s="2"/>
      <c r="AKG135" s="2"/>
      <c r="AKH135" s="2"/>
      <c r="AKI135" s="2"/>
      <c r="AKJ135" s="2"/>
      <c r="AKK135" s="2"/>
      <c r="AKL135" s="2"/>
      <c r="AKM135" s="2"/>
      <c r="AKN135" s="2"/>
      <c r="AKO135" s="2"/>
      <c r="AKP135" s="2"/>
      <c r="AKQ135" s="2"/>
      <c r="AKR135" s="3"/>
      <c r="AKS135" s="3"/>
      <c r="AKT135" s="3"/>
      <c r="AKU135" s="3"/>
      <c r="AKV135" s="3"/>
      <c r="AKW135" s="3"/>
      <c r="AKX135" s="3"/>
      <c r="AKY135" s="3"/>
      <c r="AKZ135" s="3"/>
      <c r="ALA135" s="3"/>
      <c r="ALB135" s="3"/>
      <c r="ALC135" s="3"/>
      <c r="ALD135" s="3"/>
      <c r="ALE135" s="3"/>
      <c r="ALF135" s="3"/>
      <c r="ALG135" s="3"/>
      <c r="ALH135" s="3"/>
      <c r="ALI135" s="3"/>
      <c r="ALJ135" s="3"/>
      <c r="ALK135" s="3"/>
      <c r="ALL135" s="3"/>
      <c r="ALM135" s="3"/>
      <c r="ALN135" s="3"/>
      <c r="ALO135" s="3"/>
      <c r="ALP135" s="3"/>
      <c r="ALQ135" s="3"/>
      <c r="ALR135" s="3"/>
      <c r="ALS135" s="3"/>
      <c r="ALT135" s="3"/>
      <c r="ALU135" s="3"/>
      <c r="ALV135" s="3"/>
      <c r="ALW135" s="3"/>
      <c r="ALX135" s="3"/>
      <c r="ALY135" s="3"/>
      <c r="ALZ135" s="3"/>
      <c r="AMA135" s="3"/>
      <c r="AMB135" s="3"/>
      <c r="AMC135" s="3"/>
    </row>
    <row r="136" spans="1:1017" s="6" customFormat="1" ht="12.75" customHeight="1">
      <c r="A136" s="4"/>
      <c r="B136" s="4"/>
      <c r="C136" s="4"/>
      <c r="D136" s="4"/>
      <c r="E136" s="4"/>
      <c r="F136" s="5"/>
      <c r="G136" s="4"/>
      <c r="H136" s="4"/>
      <c r="I136" s="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  <c r="LL136" s="2"/>
      <c r="LM136" s="2"/>
      <c r="LN136" s="2"/>
      <c r="LO136" s="2"/>
      <c r="LP136" s="2"/>
      <c r="LQ136" s="2"/>
      <c r="LR136" s="2"/>
      <c r="LS136" s="2"/>
      <c r="LT136" s="2"/>
      <c r="LU136" s="2"/>
      <c r="LV136" s="2"/>
      <c r="LW136" s="2"/>
      <c r="LX136" s="2"/>
      <c r="LY136" s="2"/>
      <c r="LZ136" s="2"/>
      <c r="MA136" s="2"/>
      <c r="MB136" s="2"/>
      <c r="MC136" s="2"/>
      <c r="MD136" s="2"/>
      <c r="ME136" s="2"/>
      <c r="MF136" s="2"/>
      <c r="MG136" s="2"/>
      <c r="MH136" s="2"/>
      <c r="MI136" s="2"/>
      <c r="MJ136" s="2"/>
      <c r="MK136" s="2"/>
      <c r="ML136" s="2"/>
      <c r="MM136" s="2"/>
      <c r="MN136" s="2"/>
      <c r="MO136" s="2"/>
      <c r="MP136" s="2"/>
      <c r="MQ136" s="2"/>
      <c r="MR136" s="2"/>
      <c r="MS136" s="2"/>
      <c r="MT136" s="2"/>
      <c r="MU136" s="2"/>
      <c r="MV136" s="2"/>
      <c r="MW136" s="2"/>
      <c r="MX136" s="2"/>
      <c r="MY136" s="2"/>
      <c r="MZ136" s="2"/>
      <c r="NA136" s="2"/>
      <c r="NB136" s="2"/>
      <c r="NC136" s="2"/>
      <c r="ND136" s="2"/>
      <c r="NE136" s="2"/>
      <c r="NF136" s="2"/>
      <c r="NG136" s="2"/>
      <c r="NH136" s="2"/>
      <c r="NI136" s="2"/>
      <c r="NJ136" s="2"/>
      <c r="NK136" s="2"/>
      <c r="NL136" s="2"/>
      <c r="NM136" s="2"/>
      <c r="NN136" s="2"/>
      <c r="NO136" s="2"/>
      <c r="NP136" s="2"/>
      <c r="NQ136" s="2"/>
      <c r="NR136" s="2"/>
      <c r="NS136" s="2"/>
      <c r="NT136" s="2"/>
      <c r="NU136" s="2"/>
      <c r="NV136" s="2"/>
      <c r="NW136" s="2"/>
      <c r="NX136" s="2"/>
      <c r="NY136" s="2"/>
      <c r="NZ136" s="2"/>
      <c r="OA136" s="2"/>
      <c r="OB136" s="2"/>
      <c r="OC136" s="2"/>
      <c r="OD136" s="2"/>
      <c r="OE136" s="2"/>
      <c r="OF136" s="2"/>
      <c r="OG136" s="2"/>
      <c r="OH136" s="2"/>
      <c r="OI136" s="2"/>
      <c r="OJ136" s="2"/>
      <c r="OK136" s="2"/>
      <c r="OL136" s="2"/>
      <c r="OM136" s="2"/>
      <c r="ON136" s="2"/>
      <c r="OO136" s="2"/>
      <c r="OP136" s="2"/>
      <c r="OQ136" s="2"/>
      <c r="OR136" s="2"/>
      <c r="OS136" s="2"/>
      <c r="OT136" s="2"/>
      <c r="OU136" s="2"/>
      <c r="OV136" s="2"/>
      <c r="OW136" s="2"/>
      <c r="OX136" s="2"/>
      <c r="OY136" s="2"/>
      <c r="OZ136" s="2"/>
      <c r="PA136" s="2"/>
      <c r="PB136" s="2"/>
      <c r="PC136" s="2"/>
      <c r="PD136" s="2"/>
      <c r="PE136" s="2"/>
      <c r="PF136" s="2"/>
      <c r="PG136" s="2"/>
      <c r="PH136" s="2"/>
      <c r="PI136" s="2"/>
      <c r="PJ136" s="2"/>
      <c r="PK136" s="2"/>
      <c r="PL136" s="2"/>
      <c r="PM136" s="2"/>
      <c r="PN136" s="2"/>
      <c r="PO136" s="2"/>
      <c r="PP136" s="2"/>
      <c r="PQ136" s="2"/>
      <c r="PR136" s="2"/>
      <c r="PS136" s="2"/>
      <c r="PT136" s="2"/>
      <c r="PU136" s="2"/>
      <c r="PV136" s="2"/>
      <c r="PW136" s="2"/>
      <c r="PX136" s="2"/>
      <c r="PY136" s="2"/>
      <c r="PZ136" s="2"/>
      <c r="QA136" s="2"/>
      <c r="QB136" s="2"/>
      <c r="QC136" s="2"/>
      <c r="QD136" s="2"/>
      <c r="QE136" s="2"/>
      <c r="QF136" s="2"/>
      <c r="QG136" s="2"/>
      <c r="QH136" s="2"/>
      <c r="QI136" s="2"/>
      <c r="QJ136" s="2"/>
      <c r="QK136" s="2"/>
      <c r="QL136" s="2"/>
      <c r="QM136" s="2"/>
      <c r="QN136" s="2"/>
      <c r="QO136" s="2"/>
      <c r="QP136" s="2"/>
      <c r="QQ136" s="2"/>
      <c r="QR136" s="2"/>
      <c r="QS136" s="2"/>
      <c r="QT136" s="2"/>
      <c r="QU136" s="2"/>
      <c r="QV136" s="2"/>
      <c r="QW136" s="2"/>
      <c r="QX136" s="2"/>
      <c r="QY136" s="2"/>
      <c r="QZ136" s="2"/>
      <c r="RA136" s="2"/>
      <c r="RB136" s="2"/>
      <c r="RC136" s="2"/>
      <c r="RD136" s="2"/>
      <c r="RE136" s="2"/>
      <c r="RF136" s="2"/>
      <c r="RG136" s="2"/>
      <c r="RH136" s="2"/>
      <c r="RI136" s="2"/>
      <c r="RJ136" s="2"/>
      <c r="RK136" s="2"/>
      <c r="RL136" s="2"/>
      <c r="RM136" s="2"/>
      <c r="RN136" s="2"/>
      <c r="RO136" s="2"/>
      <c r="RP136" s="2"/>
      <c r="RQ136" s="2"/>
      <c r="RR136" s="2"/>
      <c r="RS136" s="2"/>
      <c r="RT136" s="2"/>
      <c r="RU136" s="2"/>
      <c r="RV136" s="2"/>
      <c r="RW136" s="2"/>
      <c r="RX136" s="2"/>
      <c r="RY136" s="2"/>
      <c r="RZ136" s="2"/>
      <c r="SA136" s="2"/>
      <c r="SB136" s="2"/>
      <c r="SC136" s="2"/>
      <c r="SD136" s="2"/>
      <c r="SE136" s="2"/>
      <c r="SF136" s="2"/>
      <c r="SG136" s="2"/>
      <c r="SH136" s="2"/>
      <c r="SI136" s="2"/>
      <c r="SJ136" s="2"/>
      <c r="SK136" s="2"/>
      <c r="SL136" s="2"/>
      <c r="SM136" s="2"/>
      <c r="SN136" s="2"/>
      <c r="SO136" s="2"/>
      <c r="SP136" s="2"/>
      <c r="SQ136" s="2"/>
      <c r="SR136" s="2"/>
      <c r="SS136" s="2"/>
      <c r="ST136" s="2"/>
      <c r="SU136" s="2"/>
      <c r="SV136" s="2"/>
      <c r="SW136" s="2"/>
      <c r="SX136" s="2"/>
      <c r="SY136" s="2"/>
      <c r="SZ136" s="2"/>
      <c r="TA136" s="2"/>
      <c r="TB136" s="2"/>
      <c r="TC136" s="2"/>
      <c r="TD136" s="2"/>
      <c r="TE136" s="2"/>
      <c r="TF136" s="2"/>
      <c r="TG136" s="2"/>
      <c r="TH136" s="2"/>
      <c r="TI136" s="2"/>
      <c r="TJ136" s="2"/>
      <c r="TK136" s="2"/>
      <c r="TL136" s="2"/>
      <c r="TM136" s="2"/>
      <c r="TN136" s="2"/>
      <c r="TO136" s="2"/>
      <c r="TP136" s="2"/>
      <c r="TQ136" s="2"/>
      <c r="TR136" s="2"/>
      <c r="TS136" s="2"/>
      <c r="TT136" s="2"/>
      <c r="TU136" s="2"/>
      <c r="TV136" s="2"/>
      <c r="TW136" s="2"/>
      <c r="TX136" s="2"/>
      <c r="TY136" s="2"/>
      <c r="TZ136" s="2"/>
      <c r="UA136" s="2"/>
      <c r="UB136" s="2"/>
      <c r="UC136" s="2"/>
      <c r="UD136" s="2"/>
      <c r="UE136" s="2"/>
      <c r="UF136" s="2"/>
      <c r="UG136" s="2"/>
      <c r="UH136" s="2"/>
      <c r="UI136" s="2"/>
      <c r="UJ136" s="2"/>
      <c r="UK136" s="2"/>
      <c r="UL136" s="2"/>
      <c r="UM136" s="2"/>
      <c r="UN136" s="2"/>
      <c r="UO136" s="2"/>
      <c r="UP136" s="2"/>
      <c r="UQ136" s="2"/>
      <c r="UR136" s="2"/>
      <c r="US136" s="2"/>
      <c r="UT136" s="2"/>
      <c r="UU136" s="2"/>
      <c r="UV136" s="2"/>
      <c r="UW136" s="2"/>
      <c r="UX136" s="2"/>
      <c r="UY136" s="2"/>
      <c r="UZ136" s="2"/>
      <c r="VA136" s="2"/>
      <c r="VB136" s="2"/>
      <c r="VC136" s="2"/>
      <c r="VD136" s="2"/>
      <c r="VE136" s="2"/>
      <c r="VF136" s="2"/>
      <c r="VG136" s="2"/>
      <c r="VH136" s="2"/>
      <c r="VI136" s="2"/>
      <c r="VJ136" s="2"/>
      <c r="VK136" s="2"/>
      <c r="VL136" s="2"/>
      <c r="VM136" s="2"/>
      <c r="VN136" s="2"/>
      <c r="VO136" s="2"/>
      <c r="VP136" s="2"/>
      <c r="VQ136" s="2"/>
      <c r="VR136" s="2"/>
      <c r="VS136" s="2"/>
      <c r="VT136" s="2"/>
      <c r="VU136" s="2"/>
      <c r="VV136" s="2"/>
      <c r="VW136" s="2"/>
      <c r="VX136" s="2"/>
      <c r="VY136" s="2"/>
      <c r="VZ136" s="2"/>
      <c r="WA136" s="2"/>
      <c r="WB136" s="2"/>
      <c r="WC136" s="2"/>
      <c r="WD136" s="2"/>
      <c r="WE136" s="2"/>
      <c r="WF136" s="2"/>
      <c r="WG136" s="2"/>
      <c r="WH136" s="2"/>
      <c r="WI136" s="2"/>
      <c r="WJ136" s="2"/>
      <c r="WK136" s="2"/>
      <c r="WL136" s="2"/>
      <c r="WM136" s="2"/>
      <c r="WN136" s="2"/>
      <c r="WO136" s="2"/>
      <c r="WP136" s="2"/>
      <c r="WQ136" s="2"/>
      <c r="WR136" s="2"/>
      <c r="WS136" s="2"/>
      <c r="WT136" s="2"/>
      <c r="WU136" s="2"/>
      <c r="WV136" s="2"/>
      <c r="WW136" s="2"/>
      <c r="WX136" s="2"/>
      <c r="WY136" s="2"/>
      <c r="WZ136" s="2"/>
      <c r="XA136" s="2"/>
      <c r="XB136" s="2"/>
      <c r="XC136" s="2"/>
      <c r="XD136" s="2"/>
      <c r="XE136" s="2"/>
      <c r="XF136" s="2"/>
      <c r="XG136" s="2"/>
      <c r="XH136" s="2"/>
      <c r="XI136" s="2"/>
      <c r="XJ136" s="2"/>
      <c r="XK136" s="2"/>
      <c r="XL136" s="2"/>
      <c r="XM136" s="2"/>
      <c r="XN136" s="2"/>
      <c r="XO136" s="2"/>
      <c r="XP136" s="2"/>
      <c r="XQ136" s="2"/>
      <c r="XR136" s="2"/>
      <c r="XS136" s="2"/>
      <c r="XT136" s="2"/>
      <c r="XU136" s="2"/>
      <c r="XV136" s="2"/>
      <c r="XW136" s="2"/>
      <c r="XX136" s="2"/>
      <c r="XY136" s="2"/>
      <c r="XZ136" s="2"/>
      <c r="YA136" s="2"/>
      <c r="YB136" s="2"/>
      <c r="YC136" s="2"/>
      <c r="YD136" s="2"/>
      <c r="YE136" s="2"/>
      <c r="YF136" s="2"/>
      <c r="YG136" s="2"/>
      <c r="YH136" s="2"/>
      <c r="YI136" s="2"/>
      <c r="YJ136" s="2"/>
      <c r="YK136" s="2"/>
      <c r="YL136" s="2"/>
      <c r="YM136" s="2"/>
      <c r="YN136" s="2"/>
      <c r="YO136" s="2"/>
      <c r="YP136" s="2"/>
      <c r="YQ136" s="2"/>
      <c r="YR136" s="2"/>
      <c r="YS136" s="2"/>
      <c r="YT136" s="2"/>
      <c r="YU136" s="2"/>
      <c r="YV136" s="2"/>
      <c r="YW136" s="2"/>
      <c r="YX136" s="2"/>
      <c r="YY136" s="2"/>
      <c r="YZ136" s="2"/>
      <c r="ZA136" s="2"/>
      <c r="ZB136" s="2"/>
      <c r="ZC136" s="2"/>
      <c r="ZD136" s="2"/>
      <c r="ZE136" s="2"/>
      <c r="ZF136" s="2"/>
      <c r="ZG136" s="2"/>
      <c r="ZH136" s="2"/>
      <c r="ZI136" s="2"/>
      <c r="ZJ136" s="2"/>
      <c r="ZK136" s="2"/>
      <c r="ZL136" s="2"/>
      <c r="ZM136" s="2"/>
      <c r="ZN136" s="2"/>
      <c r="ZO136" s="2"/>
      <c r="ZP136" s="2"/>
      <c r="ZQ136" s="2"/>
      <c r="ZR136" s="2"/>
      <c r="ZS136" s="2"/>
      <c r="ZT136" s="2"/>
      <c r="ZU136" s="2"/>
      <c r="ZV136" s="2"/>
      <c r="ZW136" s="2"/>
      <c r="ZX136" s="2"/>
      <c r="ZY136" s="2"/>
      <c r="ZZ136" s="2"/>
      <c r="AAA136" s="2"/>
      <c r="AAB136" s="2"/>
      <c r="AAC136" s="2"/>
      <c r="AAD136" s="2"/>
      <c r="AAE136" s="2"/>
      <c r="AAF136" s="2"/>
      <c r="AAG136" s="2"/>
      <c r="AAH136" s="2"/>
      <c r="AAI136" s="2"/>
      <c r="AAJ136" s="2"/>
      <c r="AAK136" s="2"/>
      <c r="AAL136" s="2"/>
      <c r="AAM136" s="2"/>
      <c r="AAN136" s="2"/>
      <c r="AAO136" s="2"/>
      <c r="AAP136" s="2"/>
      <c r="AAQ136" s="2"/>
      <c r="AAR136" s="2"/>
      <c r="AAS136" s="2"/>
      <c r="AAT136" s="2"/>
      <c r="AAU136" s="2"/>
      <c r="AAV136" s="2"/>
      <c r="AAW136" s="2"/>
      <c r="AAX136" s="2"/>
      <c r="AAY136" s="2"/>
      <c r="AAZ136" s="2"/>
      <c r="ABA136" s="2"/>
      <c r="ABB136" s="2"/>
      <c r="ABC136" s="2"/>
      <c r="ABD136" s="2"/>
      <c r="ABE136" s="2"/>
      <c r="ABF136" s="2"/>
      <c r="ABG136" s="2"/>
      <c r="ABH136" s="2"/>
      <c r="ABI136" s="2"/>
      <c r="ABJ136" s="2"/>
      <c r="ABK136" s="2"/>
      <c r="ABL136" s="2"/>
      <c r="ABM136" s="2"/>
      <c r="ABN136" s="2"/>
      <c r="ABO136" s="2"/>
      <c r="ABP136" s="2"/>
      <c r="ABQ136" s="2"/>
      <c r="ABR136" s="2"/>
      <c r="ABS136" s="2"/>
      <c r="ABT136" s="2"/>
      <c r="ABU136" s="2"/>
      <c r="ABV136" s="2"/>
      <c r="ABW136" s="2"/>
      <c r="ABX136" s="2"/>
      <c r="ABY136" s="2"/>
      <c r="ABZ136" s="2"/>
      <c r="ACA136" s="2"/>
      <c r="ACB136" s="2"/>
      <c r="ACC136" s="2"/>
      <c r="ACD136" s="2"/>
      <c r="ACE136" s="2"/>
      <c r="ACF136" s="2"/>
      <c r="ACG136" s="2"/>
      <c r="ACH136" s="2"/>
      <c r="ACI136" s="2"/>
      <c r="ACJ136" s="2"/>
      <c r="ACK136" s="2"/>
      <c r="ACL136" s="2"/>
      <c r="ACM136" s="2"/>
      <c r="ACN136" s="2"/>
      <c r="ACO136" s="2"/>
      <c r="ACP136" s="2"/>
      <c r="ACQ136" s="2"/>
      <c r="ACR136" s="2"/>
      <c r="ACS136" s="2"/>
      <c r="ACT136" s="2"/>
      <c r="ACU136" s="2"/>
      <c r="ACV136" s="2"/>
      <c r="ACW136" s="2"/>
      <c r="ACX136" s="2"/>
      <c r="ACY136" s="2"/>
      <c r="ACZ136" s="2"/>
      <c r="ADA136" s="2"/>
      <c r="ADB136" s="2"/>
      <c r="ADC136" s="2"/>
      <c r="ADD136" s="2"/>
      <c r="ADE136" s="2"/>
      <c r="ADF136" s="2"/>
      <c r="ADG136" s="2"/>
      <c r="ADH136" s="2"/>
      <c r="ADI136" s="2"/>
      <c r="ADJ136" s="2"/>
      <c r="ADK136" s="2"/>
      <c r="ADL136" s="2"/>
      <c r="ADM136" s="2"/>
      <c r="ADN136" s="2"/>
      <c r="ADO136" s="2"/>
      <c r="ADP136" s="2"/>
      <c r="ADQ136" s="2"/>
      <c r="ADR136" s="2"/>
      <c r="ADS136" s="2"/>
      <c r="ADT136" s="2"/>
      <c r="ADU136" s="2"/>
      <c r="ADV136" s="2"/>
      <c r="ADW136" s="2"/>
      <c r="ADX136" s="2"/>
      <c r="ADY136" s="2"/>
      <c r="ADZ136" s="2"/>
      <c r="AEA136" s="2"/>
      <c r="AEB136" s="2"/>
      <c r="AEC136" s="2"/>
      <c r="AED136" s="2"/>
      <c r="AEE136" s="2"/>
      <c r="AEF136" s="2"/>
      <c r="AEG136" s="2"/>
      <c r="AEH136" s="2"/>
      <c r="AEI136" s="2"/>
      <c r="AEJ136" s="2"/>
      <c r="AEK136" s="2"/>
      <c r="AEL136" s="2"/>
      <c r="AEM136" s="2"/>
      <c r="AEN136" s="2"/>
      <c r="AEO136" s="2"/>
      <c r="AEP136" s="2"/>
      <c r="AEQ136" s="2"/>
      <c r="AER136" s="2"/>
      <c r="AES136" s="2"/>
      <c r="AET136" s="2"/>
      <c r="AEU136" s="2"/>
      <c r="AEV136" s="2"/>
      <c r="AEW136" s="2"/>
      <c r="AEX136" s="2"/>
      <c r="AEY136" s="2"/>
      <c r="AEZ136" s="2"/>
      <c r="AFA136" s="2"/>
      <c r="AFB136" s="2"/>
      <c r="AFC136" s="2"/>
      <c r="AFD136" s="2"/>
      <c r="AFE136" s="2"/>
      <c r="AFF136" s="2"/>
      <c r="AFG136" s="2"/>
      <c r="AFH136" s="2"/>
      <c r="AFI136" s="2"/>
      <c r="AFJ136" s="2"/>
      <c r="AFK136" s="2"/>
      <c r="AFL136" s="2"/>
      <c r="AFM136" s="2"/>
      <c r="AFN136" s="2"/>
      <c r="AFO136" s="2"/>
      <c r="AFP136" s="2"/>
      <c r="AFQ136" s="2"/>
      <c r="AFR136" s="2"/>
      <c r="AFS136" s="2"/>
      <c r="AFT136" s="2"/>
      <c r="AFU136" s="2"/>
      <c r="AFV136" s="2"/>
      <c r="AFW136" s="2"/>
      <c r="AFX136" s="2"/>
      <c r="AFY136" s="2"/>
      <c r="AFZ136" s="2"/>
      <c r="AGA136" s="2"/>
      <c r="AGB136" s="2"/>
      <c r="AGC136" s="2"/>
      <c r="AGD136" s="2"/>
      <c r="AGE136" s="2"/>
      <c r="AGF136" s="2"/>
      <c r="AGG136" s="2"/>
      <c r="AGH136" s="2"/>
      <c r="AGI136" s="2"/>
      <c r="AGJ136" s="2"/>
      <c r="AGK136" s="2"/>
      <c r="AGL136" s="2"/>
      <c r="AGM136" s="2"/>
      <c r="AGN136" s="2"/>
      <c r="AGO136" s="2"/>
      <c r="AGP136" s="2"/>
      <c r="AGQ136" s="2"/>
      <c r="AGR136" s="2"/>
      <c r="AGS136" s="2"/>
      <c r="AGT136" s="2"/>
      <c r="AGU136" s="2"/>
      <c r="AGV136" s="2"/>
      <c r="AGW136" s="2"/>
      <c r="AGX136" s="2"/>
      <c r="AGY136" s="2"/>
      <c r="AGZ136" s="2"/>
      <c r="AHA136" s="2"/>
      <c r="AHB136" s="2"/>
      <c r="AHC136" s="2"/>
      <c r="AHD136" s="2"/>
      <c r="AHE136" s="2"/>
      <c r="AHF136" s="2"/>
      <c r="AHG136" s="2"/>
      <c r="AHH136" s="2"/>
      <c r="AHI136" s="2"/>
      <c r="AHJ136" s="2"/>
      <c r="AHK136" s="2"/>
      <c r="AHL136" s="2"/>
      <c r="AHM136" s="2"/>
      <c r="AHN136" s="2"/>
      <c r="AHO136" s="2"/>
      <c r="AHP136" s="2"/>
      <c r="AHQ136" s="2"/>
      <c r="AHR136" s="2"/>
      <c r="AHS136" s="2"/>
      <c r="AHT136" s="2"/>
      <c r="AHU136" s="2"/>
      <c r="AHV136" s="2"/>
      <c r="AHW136" s="2"/>
      <c r="AHX136" s="2"/>
      <c r="AHY136" s="2"/>
      <c r="AHZ136" s="2"/>
      <c r="AIA136" s="2"/>
      <c r="AIB136" s="2"/>
      <c r="AIC136" s="2"/>
      <c r="AID136" s="2"/>
      <c r="AIE136" s="2"/>
      <c r="AIF136" s="2"/>
      <c r="AIG136" s="2"/>
      <c r="AIH136" s="2"/>
      <c r="AII136" s="2"/>
      <c r="AIJ136" s="2"/>
      <c r="AIK136" s="2"/>
      <c r="AIL136" s="2"/>
      <c r="AIM136" s="2"/>
      <c r="AIN136" s="2"/>
      <c r="AIO136" s="2"/>
      <c r="AIP136" s="2"/>
      <c r="AIQ136" s="2"/>
      <c r="AIR136" s="2"/>
      <c r="AIS136" s="2"/>
      <c r="AIT136" s="2"/>
      <c r="AIU136" s="2"/>
      <c r="AIV136" s="2"/>
      <c r="AIW136" s="2"/>
      <c r="AIX136" s="2"/>
      <c r="AIY136" s="2"/>
      <c r="AIZ136" s="2"/>
      <c r="AJA136" s="2"/>
      <c r="AJB136" s="2"/>
      <c r="AJC136" s="2"/>
      <c r="AJD136" s="2"/>
      <c r="AJE136" s="2"/>
      <c r="AJF136" s="2"/>
      <c r="AJG136" s="2"/>
      <c r="AJH136" s="2"/>
      <c r="AJI136" s="2"/>
      <c r="AJJ136" s="2"/>
      <c r="AJK136" s="2"/>
      <c r="AJL136" s="2"/>
      <c r="AJM136" s="2"/>
      <c r="AJN136" s="2"/>
      <c r="AJO136" s="2"/>
      <c r="AJP136" s="2"/>
      <c r="AJQ136" s="2"/>
      <c r="AJR136" s="2"/>
      <c r="AJS136" s="2"/>
      <c r="AJT136" s="2"/>
      <c r="AJU136" s="2"/>
      <c r="AJV136" s="2"/>
      <c r="AJW136" s="2"/>
      <c r="AJX136" s="2"/>
      <c r="AJY136" s="2"/>
      <c r="AJZ136" s="2"/>
      <c r="AKA136" s="2"/>
      <c r="AKB136" s="2"/>
      <c r="AKC136" s="2"/>
      <c r="AKD136" s="2"/>
      <c r="AKE136" s="2"/>
      <c r="AKF136" s="2"/>
      <c r="AKG136" s="2"/>
      <c r="AKH136" s="2"/>
      <c r="AKI136" s="2"/>
      <c r="AKJ136" s="2"/>
      <c r="AKK136" s="2"/>
      <c r="AKL136" s="2"/>
      <c r="AKM136" s="2"/>
      <c r="AKN136" s="2"/>
      <c r="AKO136" s="2"/>
      <c r="AKP136" s="2"/>
      <c r="AKQ136" s="2"/>
      <c r="AKR136" s="3"/>
      <c r="AKS136" s="3"/>
      <c r="AKT136" s="3"/>
      <c r="AKU136" s="3"/>
      <c r="AKV136" s="3"/>
      <c r="AKW136" s="3"/>
      <c r="AKX136" s="3"/>
      <c r="AKY136" s="3"/>
      <c r="AKZ136" s="3"/>
      <c r="ALA136" s="3"/>
      <c r="ALB136" s="3"/>
      <c r="ALC136" s="3"/>
      <c r="ALD136" s="3"/>
      <c r="ALE136" s="3"/>
      <c r="ALF136" s="3"/>
      <c r="ALG136" s="3"/>
      <c r="ALH136" s="3"/>
      <c r="ALI136" s="3"/>
      <c r="ALJ136" s="3"/>
      <c r="ALK136" s="3"/>
      <c r="ALL136" s="3"/>
      <c r="ALM136" s="3"/>
      <c r="ALN136" s="3"/>
      <c r="ALO136" s="3"/>
      <c r="ALP136" s="3"/>
      <c r="ALQ136" s="3"/>
      <c r="ALR136" s="3"/>
      <c r="ALS136" s="3"/>
      <c r="ALT136" s="3"/>
      <c r="ALU136" s="3"/>
      <c r="ALV136" s="3"/>
      <c r="ALW136" s="3"/>
      <c r="ALX136" s="3"/>
      <c r="ALY136" s="3"/>
      <c r="ALZ136" s="3"/>
      <c r="AMA136" s="3"/>
      <c r="AMB136" s="3"/>
      <c r="AMC136" s="3"/>
    </row>
    <row r="137" spans="1:1017" s="6" customFormat="1" ht="12.75" customHeight="1">
      <c r="A137" s="4"/>
      <c r="B137" s="4"/>
      <c r="C137" s="4"/>
      <c r="D137" s="4"/>
      <c r="E137" s="4"/>
      <c r="F137" s="5"/>
      <c r="G137" s="4"/>
      <c r="H137" s="4"/>
      <c r="I137" s="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  <c r="LL137" s="2"/>
      <c r="LM137" s="2"/>
      <c r="LN137" s="2"/>
      <c r="LO137" s="2"/>
      <c r="LP137" s="2"/>
      <c r="LQ137" s="2"/>
      <c r="LR137" s="2"/>
      <c r="LS137" s="2"/>
      <c r="LT137" s="2"/>
      <c r="LU137" s="2"/>
      <c r="LV137" s="2"/>
      <c r="LW137" s="2"/>
      <c r="LX137" s="2"/>
      <c r="LY137" s="2"/>
      <c r="LZ137" s="2"/>
      <c r="MA137" s="2"/>
      <c r="MB137" s="2"/>
      <c r="MC137" s="2"/>
      <c r="MD137" s="2"/>
      <c r="ME137" s="2"/>
      <c r="MF137" s="2"/>
      <c r="MG137" s="2"/>
      <c r="MH137" s="2"/>
      <c r="MI137" s="2"/>
      <c r="MJ137" s="2"/>
      <c r="MK137" s="2"/>
      <c r="ML137" s="2"/>
      <c r="MM137" s="2"/>
      <c r="MN137" s="2"/>
      <c r="MO137" s="2"/>
      <c r="MP137" s="2"/>
      <c r="MQ137" s="2"/>
      <c r="MR137" s="2"/>
      <c r="MS137" s="2"/>
      <c r="MT137" s="2"/>
      <c r="MU137" s="2"/>
      <c r="MV137" s="2"/>
      <c r="MW137" s="2"/>
      <c r="MX137" s="2"/>
      <c r="MY137" s="2"/>
      <c r="MZ137" s="2"/>
      <c r="NA137" s="2"/>
      <c r="NB137" s="2"/>
      <c r="NC137" s="2"/>
      <c r="ND137" s="2"/>
      <c r="NE137" s="2"/>
      <c r="NF137" s="2"/>
      <c r="NG137" s="2"/>
      <c r="NH137" s="2"/>
      <c r="NI137" s="2"/>
      <c r="NJ137" s="2"/>
      <c r="NK137" s="2"/>
      <c r="NL137" s="2"/>
      <c r="NM137" s="2"/>
      <c r="NN137" s="2"/>
      <c r="NO137" s="2"/>
      <c r="NP137" s="2"/>
      <c r="NQ137" s="2"/>
      <c r="NR137" s="2"/>
      <c r="NS137" s="2"/>
      <c r="NT137" s="2"/>
      <c r="NU137" s="2"/>
      <c r="NV137" s="2"/>
      <c r="NW137" s="2"/>
      <c r="NX137" s="2"/>
      <c r="NY137" s="2"/>
      <c r="NZ137" s="2"/>
      <c r="OA137" s="2"/>
      <c r="OB137" s="2"/>
      <c r="OC137" s="2"/>
      <c r="OD137" s="2"/>
      <c r="OE137" s="2"/>
      <c r="OF137" s="2"/>
      <c r="OG137" s="2"/>
      <c r="OH137" s="2"/>
      <c r="OI137" s="2"/>
      <c r="OJ137" s="2"/>
      <c r="OK137" s="2"/>
      <c r="OL137" s="2"/>
      <c r="OM137" s="2"/>
      <c r="ON137" s="2"/>
      <c r="OO137" s="2"/>
      <c r="OP137" s="2"/>
      <c r="OQ137" s="2"/>
      <c r="OR137" s="2"/>
      <c r="OS137" s="2"/>
      <c r="OT137" s="2"/>
      <c r="OU137" s="2"/>
      <c r="OV137" s="2"/>
      <c r="OW137" s="2"/>
      <c r="OX137" s="2"/>
      <c r="OY137" s="2"/>
      <c r="OZ137" s="2"/>
      <c r="PA137" s="2"/>
      <c r="PB137" s="2"/>
      <c r="PC137" s="2"/>
      <c r="PD137" s="2"/>
      <c r="PE137" s="2"/>
      <c r="PF137" s="2"/>
      <c r="PG137" s="2"/>
      <c r="PH137" s="2"/>
      <c r="PI137" s="2"/>
      <c r="PJ137" s="2"/>
      <c r="PK137" s="2"/>
      <c r="PL137" s="2"/>
      <c r="PM137" s="2"/>
      <c r="PN137" s="2"/>
      <c r="PO137" s="2"/>
      <c r="PP137" s="2"/>
      <c r="PQ137" s="2"/>
      <c r="PR137" s="2"/>
      <c r="PS137" s="2"/>
      <c r="PT137" s="2"/>
      <c r="PU137" s="2"/>
      <c r="PV137" s="2"/>
      <c r="PW137" s="2"/>
      <c r="PX137" s="2"/>
      <c r="PY137" s="2"/>
      <c r="PZ137" s="2"/>
      <c r="QA137" s="2"/>
      <c r="QB137" s="2"/>
      <c r="QC137" s="2"/>
      <c r="QD137" s="2"/>
      <c r="QE137" s="2"/>
      <c r="QF137" s="2"/>
      <c r="QG137" s="2"/>
      <c r="QH137" s="2"/>
      <c r="QI137" s="2"/>
      <c r="QJ137" s="2"/>
      <c r="QK137" s="2"/>
      <c r="QL137" s="2"/>
      <c r="QM137" s="2"/>
      <c r="QN137" s="2"/>
      <c r="QO137" s="2"/>
      <c r="QP137" s="2"/>
      <c r="QQ137" s="2"/>
      <c r="QR137" s="2"/>
      <c r="QS137" s="2"/>
      <c r="QT137" s="2"/>
      <c r="QU137" s="2"/>
      <c r="QV137" s="2"/>
      <c r="QW137" s="2"/>
      <c r="QX137" s="2"/>
      <c r="QY137" s="2"/>
      <c r="QZ137" s="2"/>
      <c r="RA137" s="2"/>
      <c r="RB137" s="2"/>
      <c r="RC137" s="2"/>
      <c r="RD137" s="2"/>
      <c r="RE137" s="2"/>
      <c r="RF137" s="2"/>
      <c r="RG137" s="2"/>
      <c r="RH137" s="2"/>
      <c r="RI137" s="2"/>
      <c r="RJ137" s="2"/>
      <c r="RK137" s="2"/>
      <c r="RL137" s="2"/>
      <c r="RM137" s="2"/>
      <c r="RN137" s="2"/>
      <c r="RO137" s="2"/>
      <c r="RP137" s="2"/>
      <c r="RQ137" s="2"/>
      <c r="RR137" s="2"/>
      <c r="RS137" s="2"/>
      <c r="RT137" s="2"/>
      <c r="RU137" s="2"/>
      <c r="RV137" s="2"/>
      <c r="RW137" s="2"/>
      <c r="RX137" s="2"/>
      <c r="RY137" s="2"/>
      <c r="RZ137" s="2"/>
      <c r="SA137" s="2"/>
      <c r="SB137" s="2"/>
      <c r="SC137" s="2"/>
      <c r="SD137" s="2"/>
      <c r="SE137" s="2"/>
      <c r="SF137" s="2"/>
      <c r="SG137" s="2"/>
      <c r="SH137" s="2"/>
      <c r="SI137" s="2"/>
      <c r="SJ137" s="2"/>
      <c r="SK137" s="2"/>
      <c r="SL137" s="2"/>
      <c r="SM137" s="2"/>
      <c r="SN137" s="2"/>
      <c r="SO137" s="2"/>
      <c r="SP137" s="2"/>
      <c r="SQ137" s="2"/>
      <c r="SR137" s="2"/>
      <c r="SS137" s="2"/>
      <c r="ST137" s="2"/>
      <c r="SU137" s="2"/>
      <c r="SV137" s="2"/>
      <c r="SW137" s="2"/>
      <c r="SX137" s="2"/>
      <c r="SY137" s="2"/>
      <c r="SZ137" s="2"/>
      <c r="TA137" s="2"/>
      <c r="TB137" s="2"/>
      <c r="TC137" s="2"/>
      <c r="TD137" s="2"/>
      <c r="TE137" s="2"/>
      <c r="TF137" s="2"/>
      <c r="TG137" s="2"/>
      <c r="TH137" s="2"/>
      <c r="TI137" s="2"/>
      <c r="TJ137" s="2"/>
      <c r="TK137" s="2"/>
      <c r="TL137" s="2"/>
      <c r="TM137" s="2"/>
      <c r="TN137" s="2"/>
      <c r="TO137" s="2"/>
      <c r="TP137" s="2"/>
      <c r="TQ137" s="2"/>
      <c r="TR137" s="2"/>
      <c r="TS137" s="2"/>
      <c r="TT137" s="2"/>
      <c r="TU137" s="2"/>
      <c r="TV137" s="2"/>
      <c r="TW137" s="2"/>
      <c r="TX137" s="2"/>
      <c r="TY137" s="2"/>
      <c r="TZ137" s="2"/>
      <c r="UA137" s="2"/>
      <c r="UB137" s="2"/>
      <c r="UC137" s="2"/>
      <c r="UD137" s="2"/>
      <c r="UE137" s="2"/>
      <c r="UF137" s="2"/>
      <c r="UG137" s="2"/>
      <c r="UH137" s="2"/>
      <c r="UI137" s="2"/>
      <c r="UJ137" s="2"/>
      <c r="UK137" s="2"/>
      <c r="UL137" s="2"/>
      <c r="UM137" s="2"/>
      <c r="UN137" s="2"/>
      <c r="UO137" s="2"/>
      <c r="UP137" s="2"/>
      <c r="UQ137" s="2"/>
      <c r="UR137" s="2"/>
      <c r="US137" s="2"/>
      <c r="UT137" s="2"/>
      <c r="UU137" s="2"/>
      <c r="UV137" s="2"/>
      <c r="UW137" s="2"/>
      <c r="UX137" s="2"/>
      <c r="UY137" s="2"/>
      <c r="UZ137" s="2"/>
      <c r="VA137" s="2"/>
      <c r="VB137" s="2"/>
      <c r="VC137" s="2"/>
      <c r="VD137" s="2"/>
      <c r="VE137" s="2"/>
      <c r="VF137" s="2"/>
      <c r="VG137" s="2"/>
      <c r="VH137" s="2"/>
      <c r="VI137" s="2"/>
      <c r="VJ137" s="2"/>
      <c r="VK137" s="2"/>
      <c r="VL137" s="2"/>
      <c r="VM137" s="2"/>
      <c r="VN137" s="2"/>
      <c r="VO137" s="2"/>
      <c r="VP137" s="2"/>
      <c r="VQ137" s="2"/>
      <c r="VR137" s="2"/>
      <c r="VS137" s="2"/>
      <c r="VT137" s="2"/>
      <c r="VU137" s="2"/>
      <c r="VV137" s="2"/>
      <c r="VW137" s="2"/>
      <c r="VX137" s="2"/>
      <c r="VY137" s="2"/>
      <c r="VZ137" s="2"/>
      <c r="WA137" s="2"/>
      <c r="WB137" s="2"/>
      <c r="WC137" s="2"/>
      <c r="WD137" s="2"/>
      <c r="WE137" s="2"/>
      <c r="WF137" s="2"/>
      <c r="WG137" s="2"/>
      <c r="WH137" s="2"/>
      <c r="WI137" s="2"/>
      <c r="WJ137" s="2"/>
      <c r="WK137" s="2"/>
      <c r="WL137" s="2"/>
      <c r="WM137" s="2"/>
      <c r="WN137" s="2"/>
      <c r="WO137" s="2"/>
      <c r="WP137" s="2"/>
      <c r="WQ137" s="2"/>
      <c r="WR137" s="2"/>
      <c r="WS137" s="2"/>
      <c r="WT137" s="2"/>
      <c r="WU137" s="2"/>
      <c r="WV137" s="2"/>
      <c r="WW137" s="2"/>
      <c r="WX137" s="2"/>
      <c r="WY137" s="2"/>
      <c r="WZ137" s="2"/>
      <c r="XA137" s="2"/>
      <c r="XB137" s="2"/>
      <c r="XC137" s="2"/>
      <c r="XD137" s="2"/>
      <c r="XE137" s="2"/>
      <c r="XF137" s="2"/>
      <c r="XG137" s="2"/>
      <c r="XH137" s="2"/>
      <c r="XI137" s="2"/>
      <c r="XJ137" s="2"/>
      <c r="XK137" s="2"/>
      <c r="XL137" s="2"/>
      <c r="XM137" s="2"/>
      <c r="XN137" s="2"/>
      <c r="XO137" s="2"/>
      <c r="XP137" s="2"/>
      <c r="XQ137" s="2"/>
      <c r="XR137" s="2"/>
      <c r="XS137" s="2"/>
      <c r="XT137" s="2"/>
      <c r="XU137" s="2"/>
      <c r="XV137" s="2"/>
      <c r="XW137" s="2"/>
      <c r="XX137" s="2"/>
      <c r="XY137" s="2"/>
      <c r="XZ137" s="2"/>
      <c r="YA137" s="2"/>
      <c r="YB137" s="2"/>
      <c r="YC137" s="2"/>
      <c r="YD137" s="2"/>
      <c r="YE137" s="2"/>
      <c r="YF137" s="2"/>
      <c r="YG137" s="2"/>
      <c r="YH137" s="2"/>
      <c r="YI137" s="2"/>
      <c r="YJ137" s="2"/>
      <c r="YK137" s="2"/>
      <c r="YL137" s="2"/>
      <c r="YM137" s="2"/>
      <c r="YN137" s="2"/>
      <c r="YO137" s="2"/>
      <c r="YP137" s="2"/>
      <c r="YQ137" s="2"/>
      <c r="YR137" s="2"/>
      <c r="YS137" s="2"/>
      <c r="YT137" s="2"/>
      <c r="YU137" s="2"/>
      <c r="YV137" s="2"/>
      <c r="YW137" s="2"/>
      <c r="YX137" s="2"/>
      <c r="YY137" s="2"/>
      <c r="YZ137" s="2"/>
      <c r="ZA137" s="2"/>
      <c r="ZB137" s="2"/>
      <c r="ZC137" s="2"/>
      <c r="ZD137" s="2"/>
      <c r="ZE137" s="2"/>
      <c r="ZF137" s="2"/>
      <c r="ZG137" s="2"/>
      <c r="ZH137" s="2"/>
      <c r="ZI137" s="2"/>
      <c r="ZJ137" s="2"/>
      <c r="ZK137" s="2"/>
      <c r="ZL137" s="2"/>
      <c r="ZM137" s="2"/>
      <c r="ZN137" s="2"/>
      <c r="ZO137" s="2"/>
      <c r="ZP137" s="2"/>
      <c r="ZQ137" s="2"/>
      <c r="ZR137" s="2"/>
      <c r="ZS137" s="2"/>
      <c r="ZT137" s="2"/>
      <c r="ZU137" s="2"/>
      <c r="ZV137" s="2"/>
      <c r="ZW137" s="2"/>
      <c r="ZX137" s="2"/>
      <c r="ZY137" s="2"/>
      <c r="ZZ137" s="2"/>
      <c r="AAA137" s="2"/>
      <c r="AAB137" s="2"/>
      <c r="AAC137" s="2"/>
      <c r="AAD137" s="2"/>
      <c r="AAE137" s="2"/>
      <c r="AAF137" s="2"/>
      <c r="AAG137" s="2"/>
      <c r="AAH137" s="2"/>
      <c r="AAI137" s="2"/>
      <c r="AAJ137" s="2"/>
      <c r="AAK137" s="2"/>
      <c r="AAL137" s="2"/>
      <c r="AAM137" s="2"/>
      <c r="AAN137" s="2"/>
      <c r="AAO137" s="2"/>
      <c r="AAP137" s="2"/>
      <c r="AAQ137" s="2"/>
      <c r="AAR137" s="2"/>
      <c r="AAS137" s="2"/>
      <c r="AAT137" s="2"/>
      <c r="AAU137" s="2"/>
      <c r="AAV137" s="2"/>
      <c r="AAW137" s="2"/>
      <c r="AAX137" s="2"/>
      <c r="AAY137" s="2"/>
      <c r="AAZ137" s="2"/>
      <c r="ABA137" s="2"/>
      <c r="ABB137" s="2"/>
      <c r="ABC137" s="2"/>
      <c r="ABD137" s="2"/>
      <c r="ABE137" s="2"/>
      <c r="ABF137" s="2"/>
      <c r="ABG137" s="2"/>
      <c r="ABH137" s="2"/>
      <c r="ABI137" s="2"/>
      <c r="ABJ137" s="2"/>
      <c r="ABK137" s="2"/>
      <c r="ABL137" s="2"/>
      <c r="ABM137" s="2"/>
      <c r="ABN137" s="2"/>
      <c r="ABO137" s="2"/>
      <c r="ABP137" s="2"/>
      <c r="ABQ137" s="2"/>
      <c r="ABR137" s="2"/>
      <c r="ABS137" s="2"/>
      <c r="ABT137" s="2"/>
      <c r="ABU137" s="2"/>
      <c r="ABV137" s="2"/>
      <c r="ABW137" s="2"/>
      <c r="ABX137" s="2"/>
      <c r="ABY137" s="2"/>
      <c r="ABZ137" s="2"/>
      <c r="ACA137" s="2"/>
      <c r="ACB137" s="2"/>
      <c r="ACC137" s="2"/>
      <c r="ACD137" s="2"/>
      <c r="ACE137" s="2"/>
      <c r="ACF137" s="2"/>
      <c r="ACG137" s="2"/>
      <c r="ACH137" s="2"/>
      <c r="ACI137" s="2"/>
      <c r="ACJ137" s="2"/>
      <c r="ACK137" s="2"/>
      <c r="ACL137" s="2"/>
      <c r="ACM137" s="2"/>
      <c r="ACN137" s="2"/>
      <c r="ACO137" s="2"/>
      <c r="ACP137" s="2"/>
      <c r="ACQ137" s="2"/>
      <c r="ACR137" s="2"/>
      <c r="ACS137" s="2"/>
      <c r="ACT137" s="2"/>
      <c r="ACU137" s="2"/>
      <c r="ACV137" s="2"/>
      <c r="ACW137" s="2"/>
      <c r="ACX137" s="2"/>
      <c r="ACY137" s="2"/>
      <c r="ACZ137" s="2"/>
      <c r="ADA137" s="2"/>
      <c r="ADB137" s="2"/>
      <c r="ADC137" s="2"/>
      <c r="ADD137" s="2"/>
      <c r="ADE137" s="2"/>
      <c r="ADF137" s="2"/>
      <c r="ADG137" s="2"/>
      <c r="ADH137" s="2"/>
      <c r="ADI137" s="2"/>
      <c r="ADJ137" s="2"/>
      <c r="ADK137" s="2"/>
      <c r="ADL137" s="2"/>
      <c r="ADM137" s="2"/>
      <c r="ADN137" s="2"/>
      <c r="ADO137" s="2"/>
      <c r="ADP137" s="2"/>
      <c r="ADQ137" s="2"/>
      <c r="ADR137" s="2"/>
      <c r="ADS137" s="2"/>
      <c r="ADT137" s="2"/>
      <c r="ADU137" s="2"/>
      <c r="ADV137" s="2"/>
      <c r="ADW137" s="2"/>
      <c r="ADX137" s="2"/>
      <c r="ADY137" s="2"/>
      <c r="ADZ137" s="2"/>
      <c r="AEA137" s="2"/>
      <c r="AEB137" s="2"/>
      <c r="AEC137" s="2"/>
      <c r="AED137" s="2"/>
      <c r="AEE137" s="2"/>
      <c r="AEF137" s="2"/>
      <c r="AEG137" s="2"/>
      <c r="AEH137" s="2"/>
      <c r="AEI137" s="2"/>
      <c r="AEJ137" s="2"/>
      <c r="AEK137" s="2"/>
      <c r="AEL137" s="2"/>
      <c r="AEM137" s="2"/>
      <c r="AEN137" s="2"/>
      <c r="AEO137" s="2"/>
      <c r="AEP137" s="2"/>
      <c r="AEQ137" s="2"/>
      <c r="AER137" s="2"/>
      <c r="AES137" s="2"/>
      <c r="AET137" s="2"/>
      <c r="AEU137" s="2"/>
      <c r="AEV137" s="2"/>
      <c r="AEW137" s="2"/>
      <c r="AEX137" s="2"/>
      <c r="AEY137" s="2"/>
      <c r="AEZ137" s="2"/>
      <c r="AFA137" s="2"/>
      <c r="AFB137" s="2"/>
      <c r="AFC137" s="2"/>
      <c r="AFD137" s="2"/>
      <c r="AFE137" s="2"/>
      <c r="AFF137" s="2"/>
      <c r="AFG137" s="2"/>
      <c r="AFH137" s="2"/>
      <c r="AFI137" s="2"/>
      <c r="AFJ137" s="2"/>
      <c r="AFK137" s="2"/>
      <c r="AFL137" s="2"/>
      <c r="AFM137" s="2"/>
      <c r="AFN137" s="2"/>
      <c r="AFO137" s="2"/>
      <c r="AFP137" s="2"/>
      <c r="AFQ137" s="2"/>
      <c r="AFR137" s="2"/>
      <c r="AFS137" s="2"/>
      <c r="AFT137" s="2"/>
      <c r="AFU137" s="2"/>
      <c r="AFV137" s="2"/>
      <c r="AFW137" s="2"/>
      <c r="AFX137" s="2"/>
      <c r="AFY137" s="2"/>
      <c r="AFZ137" s="2"/>
      <c r="AGA137" s="2"/>
      <c r="AGB137" s="2"/>
      <c r="AGC137" s="2"/>
      <c r="AGD137" s="2"/>
      <c r="AGE137" s="2"/>
      <c r="AGF137" s="2"/>
      <c r="AGG137" s="2"/>
      <c r="AGH137" s="2"/>
      <c r="AGI137" s="2"/>
      <c r="AGJ137" s="2"/>
      <c r="AGK137" s="2"/>
      <c r="AGL137" s="2"/>
      <c r="AGM137" s="2"/>
      <c r="AGN137" s="2"/>
      <c r="AGO137" s="2"/>
      <c r="AGP137" s="2"/>
      <c r="AGQ137" s="2"/>
      <c r="AGR137" s="2"/>
      <c r="AGS137" s="2"/>
      <c r="AGT137" s="2"/>
      <c r="AGU137" s="2"/>
      <c r="AGV137" s="2"/>
      <c r="AGW137" s="2"/>
      <c r="AGX137" s="2"/>
      <c r="AGY137" s="2"/>
      <c r="AGZ137" s="2"/>
      <c r="AHA137" s="2"/>
      <c r="AHB137" s="2"/>
      <c r="AHC137" s="2"/>
      <c r="AHD137" s="2"/>
      <c r="AHE137" s="2"/>
      <c r="AHF137" s="2"/>
      <c r="AHG137" s="2"/>
      <c r="AHH137" s="2"/>
      <c r="AHI137" s="2"/>
      <c r="AHJ137" s="2"/>
      <c r="AHK137" s="2"/>
      <c r="AHL137" s="2"/>
      <c r="AHM137" s="2"/>
      <c r="AHN137" s="2"/>
      <c r="AHO137" s="2"/>
      <c r="AHP137" s="2"/>
      <c r="AHQ137" s="2"/>
      <c r="AHR137" s="2"/>
      <c r="AHS137" s="2"/>
      <c r="AHT137" s="2"/>
      <c r="AHU137" s="2"/>
      <c r="AHV137" s="2"/>
      <c r="AHW137" s="2"/>
      <c r="AHX137" s="2"/>
      <c r="AHY137" s="2"/>
      <c r="AHZ137" s="2"/>
      <c r="AIA137" s="2"/>
      <c r="AIB137" s="2"/>
      <c r="AIC137" s="2"/>
      <c r="AID137" s="2"/>
      <c r="AIE137" s="2"/>
      <c r="AIF137" s="2"/>
      <c r="AIG137" s="2"/>
      <c r="AIH137" s="2"/>
      <c r="AII137" s="2"/>
      <c r="AIJ137" s="2"/>
      <c r="AIK137" s="2"/>
      <c r="AIL137" s="2"/>
      <c r="AIM137" s="2"/>
      <c r="AIN137" s="2"/>
      <c r="AIO137" s="2"/>
      <c r="AIP137" s="2"/>
      <c r="AIQ137" s="2"/>
      <c r="AIR137" s="2"/>
      <c r="AIS137" s="2"/>
      <c r="AIT137" s="2"/>
      <c r="AIU137" s="2"/>
      <c r="AIV137" s="2"/>
      <c r="AIW137" s="2"/>
      <c r="AIX137" s="2"/>
      <c r="AIY137" s="2"/>
      <c r="AIZ137" s="2"/>
      <c r="AJA137" s="2"/>
      <c r="AJB137" s="2"/>
      <c r="AJC137" s="2"/>
      <c r="AJD137" s="2"/>
      <c r="AJE137" s="2"/>
      <c r="AJF137" s="2"/>
      <c r="AJG137" s="2"/>
      <c r="AJH137" s="2"/>
      <c r="AJI137" s="2"/>
      <c r="AJJ137" s="2"/>
      <c r="AJK137" s="2"/>
      <c r="AJL137" s="2"/>
      <c r="AJM137" s="2"/>
      <c r="AJN137" s="2"/>
      <c r="AJO137" s="2"/>
      <c r="AJP137" s="2"/>
      <c r="AJQ137" s="2"/>
      <c r="AJR137" s="2"/>
      <c r="AJS137" s="2"/>
      <c r="AJT137" s="2"/>
      <c r="AJU137" s="2"/>
      <c r="AJV137" s="2"/>
      <c r="AJW137" s="2"/>
      <c r="AJX137" s="2"/>
      <c r="AJY137" s="2"/>
      <c r="AJZ137" s="2"/>
      <c r="AKA137" s="2"/>
      <c r="AKB137" s="2"/>
      <c r="AKC137" s="2"/>
      <c r="AKD137" s="2"/>
      <c r="AKE137" s="2"/>
      <c r="AKF137" s="2"/>
      <c r="AKG137" s="2"/>
      <c r="AKH137" s="2"/>
      <c r="AKI137" s="2"/>
      <c r="AKJ137" s="2"/>
      <c r="AKK137" s="2"/>
      <c r="AKL137" s="2"/>
      <c r="AKM137" s="2"/>
      <c r="AKN137" s="2"/>
      <c r="AKO137" s="2"/>
      <c r="AKP137" s="2"/>
      <c r="AKQ137" s="2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</row>
    <row r="138" spans="1:1017" s="6" customFormat="1" ht="12.75" customHeight="1">
      <c r="A138" s="4"/>
      <c r="B138" s="4"/>
      <c r="C138" s="4"/>
      <c r="D138" s="4"/>
      <c r="E138" s="4"/>
      <c r="F138" s="5"/>
      <c r="G138" s="4"/>
      <c r="H138" s="4"/>
      <c r="I138" s="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  <c r="LK138" s="2"/>
      <c r="LL138" s="2"/>
      <c r="LM138" s="2"/>
      <c r="LN138" s="2"/>
      <c r="LO138" s="2"/>
      <c r="LP138" s="2"/>
      <c r="LQ138" s="2"/>
      <c r="LR138" s="2"/>
      <c r="LS138" s="2"/>
      <c r="LT138" s="2"/>
      <c r="LU138" s="2"/>
      <c r="LV138" s="2"/>
      <c r="LW138" s="2"/>
      <c r="LX138" s="2"/>
      <c r="LY138" s="2"/>
      <c r="LZ138" s="2"/>
      <c r="MA138" s="2"/>
      <c r="MB138" s="2"/>
      <c r="MC138" s="2"/>
      <c r="MD138" s="2"/>
      <c r="ME138" s="2"/>
      <c r="MF138" s="2"/>
      <c r="MG138" s="2"/>
      <c r="MH138" s="2"/>
      <c r="MI138" s="2"/>
      <c r="MJ138" s="2"/>
      <c r="MK138" s="2"/>
      <c r="ML138" s="2"/>
      <c r="MM138" s="2"/>
      <c r="MN138" s="2"/>
      <c r="MO138" s="2"/>
      <c r="MP138" s="2"/>
      <c r="MQ138" s="2"/>
      <c r="MR138" s="2"/>
      <c r="MS138" s="2"/>
      <c r="MT138" s="2"/>
      <c r="MU138" s="2"/>
      <c r="MV138" s="2"/>
      <c r="MW138" s="2"/>
      <c r="MX138" s="2"/>
      <c r="MY138" s="2"/>
      <c r="MZ138" s="2"/>
      <c r="NA138" s="2"/>
      <c r="NB138" s="2"/>
      <c r="NC138" s="2"/>
      <c r="ND138" s="2"/>
      <c r="NE138" s="2"/>
      <c r="NF138" s="2"/>
      <c r="NG138" s="2"/>
      <c r="NH138" s="2"/>
      <c r="NI138" s="2"/>
      <c r="NJ138" s="2"/>
      <c r="NK138" s="2"/>
      <c r="NL138" s="2"/>
      <c r="NM138" s="2"/>
      <c r="NN138" s="2"/>
      <c r="NO138" s="2"/>
      <c r="NP138" s="2"/>
      <c r="NQ138" s="2"/>
      <c r="NR138" s="2"/>
      <c r="NS138" s="2"/>
      <c r="NT138" s="2"/>
      <c r="NU138" s="2"/>
      <c r="NV138" s="2"/>
      <c r="NW138" s="2"/>
      <c r="NX138" s="2"/>
      <c r="NY138" s="2"/>
      <c r="NZ138" s="2"/>
      <c r="OA138" s="2"/>
      <c r="OB138" s="2"/>
      <c r="OC138" s="2"/>
      <c r="OD138" s="2"/>
      <c r="OE138" s="2"/>
      <c r="OF138" s="2"/>
      <c r="OG138" s="2"/>
      <c r="OH138" s="2"/>
      <c r="OI138" s="2"/>
      <c r="OJ138" s="2"/>
      <c r="OK138" s="2"/>
      <c r="OL138" s="2"/>
      <c r="OM138" s="2"/>
      <c r="ON138" s="2"/>
      <c r="OO138" s="2"/>
      <c r="OP138" s="2"/>
      <c r="OQ138" s="2"/>
      <c r="OR138" s="2"/>
      <c r="OS138" s="2"/>
      <c r="OT138" s="2"/>
      <c r="OU138" s="2"/>
      <c r="OV138" s="2"/>
      <c r="OW138" s="2"/>
      <c r="OX138" s="2"/>
      <c r="OY138" s="2"/>
      <c r="OZ138" s="2"/>
      <c r="PA138" s="2"/>
      <c r="PB138" s="2"/>
      <c r="PC138" s="2"/>
      <c r="PD138" s="2"/>
      <c r="PE138" s="2"/>
      <c r="PF138" s="2"/>
      <c r="PG138" s="2"/>
      <c r="PH138" s="2"/>
      <c r="PI138" s="2"/>
      <c r="PJ138" s="2"/>
      <c r="PK138" s="2"/>
      <c r="PL138" s="2"/>
      <c r="PM138" s="2"/>
      <c r="PN138" s="2"/>
      <c r="PO138" s="2"/>
      <c r="PP138" s="2"/>
      <c r="PQ138" s="2"/>
      <c r="PR138" s="2"/>
      <c r="PS138" s="2"/>
      <c r="PT138" s="2"/>
      <c r="PU138" s="2"/>
      <c r="PV138" s="2"/>
      <c r="PW138" s="2"/>
      <c r="PX138" s="2"/>
      <c r="PY138" s="2"/>
      <c r="PZ138" s="2"/>
      <c r="QA138" s="2"/>
      <c r="QB138" s="2"/>
      <c r="QC138" s="2"/>
      <c r="QD138" s="2"/>
      <c r="QE138" s="2"/>
      <c r="QF138" s="2"/>
      <c r="QG138" s="2"/>
      <c r="QH138" s="2"/>
      <c r="QI138" s="2"/>
      <c r="QJ138" s="2"/>
      <c r="QK138" s="2"/>
      <c r="QL138" s="2"/>
      <c r="QM138" s="2"/>
      <c r="QN138" s="2"/>
      <c r="QO138" s="2"/>
      <c r="QP138" s="2"/>
      <c r="QQ138" s="2"/>
      <c r="QR138" s="2"/>
      <c r="QS138" s="2"/>
      <c r="QT138" s="2"/>
      <c r="QU138" s="2"/>
      <c r="QV138" s="2"/>
      <c r="QW138" s="2"/>
      <c r="QX138" s="2"/>
      <c r="QY138" s="2"/>
      <c r="QZ138" s="2"/>
      <c r="RA138" s="2"/>
      <c r="RB138" s="2"/>
      <c r="RC138" s="2"/>
      <c r="RD138" s="2"/>
      <c r="RE138" s="2"/>
      <c r="RF138" s="2"/>
      <c r="RG138" s="2"/>
      <c r="RH138" s="2"/>
      <c r="RI138" s="2"/>
      <c r="RJ138" s="2"/>
      <c r="RK138" s="2"/>
      <c r="RL138" s="2"/>
      <c r="RM138" s="2"/>
      <c r="RN138" s="2"/>
      <c r="RO138" s="2"/>
      <c r="RP138" s="2"/>
      <c r="RQ138" s="2"/>
      <c r="RR138" s="2"/>
      <c r="RS138" s="2"/>
      <c r="RT138" s="2"/>
      <c r="RU138" s="2"/>
      <c r="RV138" s="2"/>
      <c r="RW138" s="2"/>
      <c r="RX138" s="2"/>
      <c r="RY138" s="2"/>
      <c r="RZ138" s="2"/>
      <c r="SA138" s="2"/>
      <c r="SB138" s="2"/>
      <c r="SC138" s="2"/>
      <c r="SD138" s="2"/>
      <c r="SE138" s="2"/>
      <c r="SF138" s="2"/>
      <c r="SG138" s="2"/>
      <c r="SH138" s="2"/>
      <c r="SI138" s="2"/>
      <c r="SJ138" s="2"/>
      <c r="SK138" s="2"/>
      <c r="SL138" s="2"/>
      <c r="SM138" s="2"/>
      <c r="SN138" s="2"/>
      <c r="SO138" s="2"/>
      <c r="SP138" s="2"/>
      <c r="SQ138" s="2"/>
      <c r="SR138" s="2"/>
      <c r="SS138" s="2"/>
      <c r="ST138" s="2"/>
      <c r="SU138" s="2"/>
      <c r="SV138" s="2"/>
      <c r="SW138" s="2"/>
      <c r="SX138" s="2"/>
      <c r="SY138" s="2"/>
      <c r="SZ138" s="2"/>
      <c r="TA138" s="2"/>
      <c r="TB138" s="2"/>
      <c r="TC138" s="2"/>
      <c r="TD138" s="2"/>
      <c r="TE138" s="2"/>
      <c r="TF138" s="2"/>
      <c r="TG138" s="2"/>
      <c r="TH138" s="2"/>
      <c r="TI138" s="2"/>
      <c r="TJ138" s="2"/>
      <c r="TK138" s="2"/>
      <c r="TL138" s="2"/>
      <c r="TM138" s="2"/>
      <c r="TN138" s="2"/>
      <c r="TO138" s="2"/>
      <c r="TP138" s="2"/>
      <c r="TQ138" s="2"/>
      <c r="TR138" s="2"/>
      <c r="TS138" s="2"/>
      <c r="TT138" s="2"/>
      <c r="TU138" s="2"/>
      <c r="TV138" s="2"/>
      <c r="TW138" s="2"/>
      <c r="TX138" s="2"/>
      <c r="TY138" s="2"/>
      <c r="TZ138" s="2"/>
      <c r="UA138" s="2"/>
      <c r="UB138" s="2"/>
      <c r="UC138" s="2"/>
      <c r="UD138" s="2"/>
      <c r="UE138" s="2"/>
      <c r="UF138" s="2"/>
      <c r="UG138" s="2"/>
      <c r="UH138" s="2"/>
      <c r="UI138" s="2"/>
      <c r="UJ138" s="2"/>
      <c r="UK138" s="2"/>
      <c r="UL138" s="2"/>
      <c r="UM138" s="2"/>
      <c r="UN138" s="2"/>
      <c r="UO138" s="2"/>
      <c r="UP138" s="2"/>
      <c r="UQ138" s="2"/>
      <c r="UR138" s="2"/>
      <c r="US138" s="2"/>
      <c r="UT138" s="2"/>
      <c r="UU138" s="2"/>
      <c r="UV138" s="2"/>
      <c r="UW138" s="2"/>
      <c r="UX138" s="2"/>
      <c r="UY138" s="2"/>
      <c r="UZ138" s="2"/>
      <c r="VA138" s="2"/>
      <c r="VB138" s="2"/>
      <c r="VC138" s="2"/>
      <c r="VD138" s="2"/>
      <c r="VE138" s="2"/>
      <c r="VF138" s="2"/>
      <c r="VG138" s="2"/>
      <c r="VH138" s="2"/>
      <c r="VI138" s="2"/>
      <c r="VJ138" s="2"/>
      <c r="VK138" s="2"/>
      <c r="VL138" s="2"/>
      <c r="VM138" s="2"/>
      <c r="VN138" s="2"/>
      <c r="VO138" s="2"/>
      <c r="VP138" s="2"/>
      <c r="VQ138" s="2"/>
      <c r="VR138" s="2"/>
      <c r="VS138" s="2"/>
      <c r="VT138" s="2"/>
      <c r="VU138" s="2"/>
      <c r="VV138" s="2"/>
      <c r="VW138" s="2"/>
      <c r="VX138" s="2"/>
      <c r="VY138" s="2"/>
      <c r="VZ138" s="2"/>
      <c r="WA138" s="2"/>
      <c r="WB138" s="2"/>
      <c r="WC138" s="2"/>
      <c r="WD138" s="2"/>
      <c r="WE138" s="2"/>
      <c r="WF138" s="2"/>
      <c r="WG138" s="2"/>
      <c r="WH138" s="2"/>
      <c r="WI138" s="2"/>
      <c r="WJ138" s="2"/>
      <c r="WK138" s="2"/>
      <c r="WL138" s="2"/>
      <c r="WM138" s="2"/>
      <c r="WN138" s="2"/>
      <c r="WO138" s="2"/>
      <c r="WP138" s="2"/>
      <c r="WQ138" s="2"/>
      <c r="WR138" s="2"/>
      <c r="WS138" s="2"/>
      <c r="WT138" s="2"/>
      <c r="WU138" s="2"/>
      <c r="WV138" s="2"/>
      <c r="WW138" s="2"/>
      <c r="WX138" s="2"/>
      <c r="WY138" s="2"/>
      <c r="WZ138" s="2"/>
      <c r="XA138" s="2"/>
      <c r="XB138" s="2"/>
      <c r="XC138" s="2"/>
      <c r="XD138" s="2"/>
      <c r="XE138" s="2"/>
      <c r="XF138" s="2"/>
      <c r="XG138" s="2"/>
      <c r="XH138" s="2"/>
      <c r="XI138" s="2"/>
      <c r="XJ138" s="2"/>
      <c r="XK138" s="2"/>
      <c r="XL138" s="2"/>
      <c r="XM138" s="2"/>
      <c r="XN138" s="2"/>
      <c r="XO138" s="2"/>
      <c r="XP138" s="2"/>
      <c r="XQ138" s="2"/>
      <c r="XR138" s="2"/>
      <c r="XS138" s="2"/>
      <c r="XT138" s="2"/>
      <c r="XU138" s="2"/>
      <c r="XV138" s="2"/>
      <c r="XW138" s="2"/>
      <c r="XX138" s="2"/>
      <c r="XY138" s="2"/>
      <c r="XZ138" s="2"/>
      <c r="YA138" s="2"/>
      <c r="YB138" s="2"/>
      <c r="YC138" s="2"/>
      <c r="YD138" s="2"/>
      <c r="YE138" s="2"/>
      <c r="YF138" s="2"/>
      <c r="YG138" s="2"/>
      <c r="YH138" s="2"/>
      <c r="YI138" s="2"/>
      <c r="YJ138" s="2"/>
      <c r="YK138" s="2"/>
      <c r="YL138" s="2"/>
      <c r="YM138" s="2"/>
      <c r="YN138" s="2"/>
      <c r="YO138" s="2"/>
      <c r="YP138" s="2"/>
      <c r="YQ138" s="2"/>
      <c r="YR138" s="2"/>
      <c r="YS138" s="2"/>
      <c r="YT138" s="2"/>
      <c r="YU138" s="2"/>
      <c r="YV138" s="2"/>
      <c r="YW138" s="2"/>
      <c r="YX138" s="2"/>
      <c r="YY138" s="2"/>
      <c r="YZ138" s="2"/>
      <c r="ZA138" s="2"/>
      <c r="ZB138" s="2"/>
      <c r="ZC138" s="2"/>
      <c r="ZD138" s="2"/>
      <c r="ZE138" s="2"/>
      <c r="ZF138" s="2"/>
      <c r="ZG138" s="2"/>
      <c r="ZH138" s="2"/>
      <c r="ZI138" s="2"/>
      <c r="ZJ138" s="2"/>
      <c r="ZK138" s="2"/>
      <c r="ZL138" s="2"/>
      <c r="ZM138" s="2"/>
      <c r="ZN138" s="2"/>
      <c r="ZO138" s="2"/>
      <c r="ZP138" s="2"/>
      <c r="ZQ138" s="2"/>
      <c r="ZR138" s="2"/>
      <c r="ZS138" s="2"/>
      <c r="ZT138" s="2"/>
      <c r="ZU138" s="2"/>
      <c r="ZV138" s="2"/>
      <c r="ZW138" s="2"/>
      <c r="ZX138" s="2"/>
      <c r="ZY138" s="2"/>
      <c r="ZZ138" s="2"/>
      <c r="AAA138" s="2"/>
      <c r="AAB138" s="2"/>
      <c r="AAC138" s="2"/>
      <c r="AAD138" s="2"/>
      <c r="AAE138" s="2"/>
      <c r="AAF138" s="2"/>
      <c r="AAG138" s="2"/>
      <c r="AAH138" s="2"/>
      <c r="AAI138" s="2"/>
      <c r="AAJ138" s="2"/>
      <c r="AAK138" s="2"/>
      <c r="AAL138" s="2"/>
      <c r="AAM138" s="2"/>
      <c r="AAN138" s="2"/>
      <c r="AAO138" s="2"/>
      <c r="AAP138" s="2"/>
      <c r="AAQ138" s="2"/>
      <c r="AAR138" s="2"/>
      <c r="AAS138" s="2"/>
      <c r="AAT138" s="2"/>
      <c r="AAU138" s="2"/>
      <c r="AAV138" s="2"/>
      <c r="AAW138" s="2"/>
      <c r="AAX138" s="2"/>
      <c r="AAY138" s="2"/>
      <c r="AAZ138" s="2"/>
      <c r="ABA138" s="2"/>
      <c r="ABB138" s="2"/>
      <c r="ABC138" s="2"/>
      <c r="ABD138" s="2"/>
      <c r="ABE138" s="2"/>
      <c r="ABF138" s="2"/>
      <c r="ABG138" s="2"/>
      <c r="ABH138" s="2"/>
      <c r="ABI138" s="2"/>
      <c r="ABJ138" s="2"/>
      <c r="ABK138" s="2"/>
      <c r="ABL138" s="2"/>
      <c r="ABM138" s="2"/>
      <c r="ABN138" s="2"/>
      <c r="ABO138" s="2"/>
      <c r="ABP138" s="2"/>
      <c r="ABQ138" s="2"/>
      <c r="ABR138" s="2"/>
      <c r="ABS138" s="2"/>
      <c r="ABT138" s="2"/>
      <c r="ABU138" s="2"/>
      <c r="ABV138" s="2"/>
      <c r="ABW138" s="2"/>
      <c r="ABX138" s="2"/>
      <c r="ABY138" s="2"/>
      <c r="ABZ138" s="2"/>
      <c r="ACA138" s="2"/>
      <c r="ACB138" s="2"/>
      <c r="ACC138" s="2"/>
      <c r="ACD138" s="2"/>
      <c r="ACE138" s="2"/>
      <c r="ACF138" s="2"/>
      <c r="ACG138" s="2"/>
      <c r="ACH138" s="2"/>
      <c r="ACI138" s="2"/>
      <c r="ACJ138" s="2"/>
      <c r="ACK138" s="2"/>
      <c r="ACL138" s="2"/>
      <c r="ACM138" s="2"/>
      <c r="ACN138" s="2"/>
      <c r="ACO138" s="2"/>
      <c r="ACP138" s="2"/>
      <c r="ACQ138" s="2"/>
      <c r="ACR138" s="2"/>
      <c r="ACS138" s="2"/>
      <c r="ACT138" s="2"/>
      <c r="ACU138" s="2"/>
      <c r="ACV138" s="2"/>
      <c r="ACW138" s="2"/>
      <c r="ACX138" s="2"/>
      <c r="ACY138" s="2"/>
      <c r="ACZ138" s="2"/>
      <c r="ADA138" s="2"/>
      <c r="ADB138" s="2"/>
      <c r="ADC138" s="2"/>
      <c r="ADD138" s="2"/>
      <c r="ADE138" s="2"/>
      <c r="ADF138" s="2"/>
      <c r="ADG138" s="2"/>
      <c r="ADH138" s="2"/>
      <c r="ADI138" s="2"/>
      <c r="ADJ138" s="2"/>
      <c r="ADK138" s="2"/>
      <c r="ADL138" s="2"/>
      <c r="ADM138" s="2"/>
      <c r="ADN138" s="2"/>
      <c r="ADO138" s="2"/>
      <c r="ADP138" s="2"/>
      <c r="ADQ138" s="2"/>
      <c r="ADR138" s="2"/>
      <c r="ADS138" s="2"/>
      <c r="ADT138" s="2"/>
      <c r="ADU138" s="2"/>
      <c r="ADV138" s="2"/>
      <c r="ADW138" s="2"/>
      <c r="ADX138" s="2"/>
      <c r="ADY138" s="2"/>
      <c r="ADZ138" s="2"/>
      <c r="AEA138" s="2"/>
      <c r="AEB138" s="2"/>
      <c r="AEC138" s="2"/>
      <c r="AED138" s="2"/>
      <c r="AEE138" s="2"/>
      <c r="AEF138" s="2"/>
      <c r="AEG138" s="2"/>
      <c r="AEH138" s="2"/>
      <c r="AEI138" s="2"/>
      <c r="AEJ138" s="2"/>
      <c r="AEK138" s="2"/>
      <c r="AEL138" s="2"/>
      <c r="AEM138" s="2"/>
      <c r="AEN138" s="2"/>
      <c r="AEO138" s="2"/>
      <c r="AEP138" s="2"/>
      <c r="AEQ138" s="2"/>
      <c r="AER138" s="2"/>
      <c r="AES138" s="2"/>
      <c r="AET138" s="2"/>
      <c r="AEU138" s="2"/>
      <c r="AEV138" s="2"/>
      <c r="AEW138" s="2"/>
      <c r="AEX138" s="2"/>
      <c r="AEY138" s="2"/>
      <c r="AEZ138" s="2"/>
      <c r="AFA138" s="2"/>
      <c r="AFB138" s="2"/>
      <c r="AFC138" s="2"/>
      <c r="AFD138" s="2"/>
      <c r="AFE138" s="2"/>
      <c r="AFF138" s="2"/>
      <c r="AFG138" s="2"/>
      <c r="AFH138" s="2"/>
      <c r="AFI138" s="2"/>
      <c r="AFJ138" s="2"/>
      <c r="AFK138" s="2"/>
      <c r="AFL138" s="2"/>
      <c r="AFM138" s="2"/>
      <c r="AFN138" s="2"/>
      <c r="AFO138" s="2"/>
      <c r="AFP138" s="2"/>
      <c r="AFQ138" s="2"/>
      <c r="AFR138" s="2"/>
      <c r="AFS138" s="2"/>
      <c r="AFT138" s="2"/>
      <c r="AFU138" s="2"/>
      <c r="AFV138" s="2"/>
      <c r="AFW138" s="2"/>
      <c r="AFX138" s="2"/>
      <c r="AFY138" s="2"/>
      <c r="AFZ138" s="2"/>
      <c r="AGA138" s="2"/>
      <c r="AGB138" s="2"/>
      <c r="AGC138" s="2"/>
      <c r="AGD138" s="2"/>
      <c r="AGE138" s="2"/>
      <c r="AGF138" s="2"/>
      <c r="AGG138" s="2"/>
      <c r="AGH138" s="2"/>
      <c r="AGI138" s="2"/>
      <c r="AGJ138" s="2"/>
      <c r="AGK138" s="2"/>
      <c r="AGL138" s="2"/>
      <c r="AGM138" s="2"/>
      <c r="AGN138" s="2"/>
      <c r="AGO138" s="2"/>
      <c r="AGP138" s="2"/>
      <c r="AGQ138" s="2"/>
      <c r="AGR138" s="2"/>
      <c r="AGS138" s="2"/>
      <c r="AGT138" s="2"/>
      <c r="AGU138" s="2"/>
      <c r="AGV138" s="2"/>
      <c r="AGW138" s="2"/>
      <c r="AGX138" s="2"/>
      <c r="AGY138" s="2"/>
      <c r="AGZ138" s="2"/>
      <c r="AHA138" s="2"/>
      <c r="AHB138" s="2"/>
      <c r="AHC138" s="2"/>
      <c r="AHD138" s="2"/>
      <c r="AHE138" s="2"/>
      <c r="AHF138" s="2"/>
      <c r="AHG138" s="2"/>
      <c r="AHH138" s="2"/>
      <c r="AHI138" s="2"/>
      <c r="AHJ138" s="2"/>
      <c r="AHK138" s="2"/>
      <c r="AHL138" s="2"/>
      <c r="AHM138" s="2"/>
      <c r="AHN138" s="2"/>
      <c r="AHO138" s="2"/>
      <c r="AHP138" s="2"/>
      <c r="AHQ138" s="2"/>
      <c r="AHR138" s="2"/>
      <c r="AHS138" s="2"/>
      <c r="AHT138" s="2"/>
      <c r="AHU138" s="2"/>
      <c r="AHV138" s="2"/>
      <c r="AHW138" s="2"/>
      <c r="AHX138" s="2"/>
      <c r="AHY138" s="2"/>
      <c r="AHZ138" s="2"/>
      <c r="AIA138" s="2"/>
      <c r="AIB138" s="2"/>
      <c r="AIC138" s="2"/>
      <c r="AID138" s="2"/>
      <c r="AIE138" s="2"/>
      <c r="AIF138" s="2"/>
      <c r="AIG138" s="2"/>
      <c r="AIH138" s="2"/>
      <c r="AII138" s="2"/>
      <c r="AIJ138" s="2"/>
      <c r="AIK138" s="2"/>
      <c r="AIL138" s="2"/>
      <c r="AIM138" s="2"/>
      <c r="AIN138" s="2"/>
      <c r="AIO138" s="2"/>
      <c r="AIP138" s="2"/>
      <c r="AIQ138" s="2"/>
      <c r="AIR138" s="2"/>
      <c r="AIS138" s="2"/>
      <c r="AIT138" s="2"/>
      <c r="AIU138" s="2"/>
      <c r="AIV138" s="2"/>
      <c r="AIW138" s="2"/>
      <c r="AIX138" s="2"/>
      <c r="AIY138" s="2"/>
      <c r="AIZ138" s="2"/>
      <c r="AJA138" s="2"/>
      <c r="AJB138" s="2"/>
      <c r="AJC138" s="2"/>
      <c r="AJD138" s="2"/>
      <c r="AJE138" s="2"/>
      <c r="AJF138" s="2"/>
      <c r="AJG138" s="2"/>
      <c r="AJH138" s="2"/>
      <c r="AJI138" s="2"/>
      <c r="AJJ138" s="2"/>
      <c r="AJK138" s="2"/>
      <c r="AJL138" s="2"/>
      <c r="AJM138" s="2"/>
      <c r="AJN138" s="2"/>
      <c r="AJO138" s="2"/>
      <c r="AJP138" s="2"/>
      <c r="AJQ138" s="2"/>
      <c r="AJR138" s="2"/>
      <c r="AJS138" s="2"/>
      <c r="AJT138" s="2"/>
      <c r="AJU138" s="2"/>
      <c r="AJV138" s="2"/>
      <c r="AJW138" s="2"/>
      <c r="AJX138" s="2"/>
      <c r="AJY138" s="2"/>
      <c r="AJZ138" s="2"/>
      <c r="AKA138" s="2"/>
      <c r="AKB138" s="2"/>
      <c r="AKC138" s="2"/>
      <c r="AKD138" s="2"/>
      <c r="AKE138" s="2"/>
      <c r="AKF138" s="2"/>
      <c r="AKG138" s="2"/>
      <c r="AKH138" s="2"/>
      <c r="AKI138" s="2"/>
      <c r="AKJ138" s="2"/>
      <c r="AKK138" s="2"/>
      <c r="AKL138" s="2"/>
      <c r="AKM138" s="2"/>
      <c r="AKN138" s="2"/>
      <c r="AKO138" s="2"/>
      <c r="AKP138" s="2"/>
      <c r="AKQ138" s="2"/>
      <c r="AKR138" s="3"/>
      <c r="AKS138" s="3"/>
      <c r="AKT138" s="3"/>
      <c r="AKU138" s="3"/>
      <c r="AKV138" s="3"/>
      <c r="AKW138" s="3"/>
      <c r="AKX138" s="3"/>
      <c r="AKY138" s="3"/>
      <c r="AKZ138" s="3"/>
      <c r="ALA138" s="3"/>
      <c r="ALB138" s="3"/>
      <c r="ALC138" s="3"/>
      <c r="ALD138" s="3"/>
      <c r="ALE138" s="3"/>
      <c r="ALF138" s="3"/>
      <c r="ALG138" s="3"/>
      <c r="ALH138" s="3"/>
      <c r="ALI138" s="3"/>
      <c r="ALJ138" s="3"/>
      <c r="ALK138" s="3"/>
      <c r="ALL138" s="3"/>
      <c r="ALM138" s="3"/>
      <c r="ALN138" s="3"/>
      <c r="ALO138" s="3"/>
      <c r="ALP138" s="3"/>
      <c r="ALQ138" s="3"/>
      <c r="ALR138" s="3"/>
      <c r="ALS138" s="3"/>
      <c r="ALT138" s="3"/>
      <c r="ALU138" s="3"/>
      <c r="ALV138" s="3"/>
      <c r="ALW138" s="3"/>
      <c r="ALX138" s="3"/>
      <c r="ALY138" s="3"/>
      <c r="ALZ138" s="3"/>
      <c r="AMA138" s="3"/>
      <c r="AMB138" s="3"/>
      <c r="AMC138" s="3"/>
    </row>
    <row r="139" spans="1:1017" s="6" customFormat="1" ht="12.75" customHeight="1">
      <c r="A139" s="4"/>
      <c r="B139" s="4"/>
      <c r="C139" s="4"/>
      <c r="D139" s="4"/>
      <c r="E139" s="4"/>
      <c r="F139" s="5"/>
      <c r="G139" s="4"/>
      <c r="H139" s="4"/>
      <c r="I139" s="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  <c r="LK139" s="2"/>
      <c r="LL139" s="2"/>
      <c r="LM139" s="2"/>
      <c r="LN139" s="2"/>
      <c r="LO139" s="2"/>
      <c r="LP139" s="2"/>
      <c r="LQ139" s="2"/>
      <c r="LR139" s="2"/>
      <c r="LS139" s="2"/>
      <c r="LT139" s="2"/>
      <c r="LU139" s="2"/>
      <c r="LV139" s="2"/>
      <c r="LW139" s="2"/>
      <c r="LX139" s="2"/>
      <c r="LY139" s="2"/>
      <c r="LZ139" s="2"/>
      <c r="MA139" s="2"/>
      <c r="MB139" s="2"/>
      <c r="MC139" s="2"/>
      <c r="MD139" s="2"/>
      <c r="ME139" s="2"/>
      <c r="MF139" s="2"/>
      <c r="MG139" s="2"/>
      <c r="MH139" s="2"/>
      <c r="MI139" s="2"/>
      <c r="MJ139" s="2"/>
      <c r="MK139" s="2"/>
      <c r="ML139" s="2"/>
      <c r="MM139" s="2"/>
      <c r="MN139" s="2"/>
      <c r="MO139" s="2"/>
      <c r="MP139" s="2"/>
      <c r="MQ139" s="2"/>
      <c r="MR139" s="2"/>
      <c r="MS139" s="2"/>
      <c r="MT139" s="2"/>
      <c r="MU139" s="2"/>
      <c r="MV139" s="2"/>
      <c r="MW139" s="2"/>
      <c r="MX139" s="2"/>
      <c r="MY139" s="2"/>
      <c r="MZ139" s="2"/>
      <c r="NA139" s="2"/>
      <c r="NB139" s="2"/>
      <c r="NC139" s="2"/>
      <c r="ND139" s="2"/>
      <c r="NE139" s="2"/>
      <c r="NF139" s="2"/>
      <c r="NG139" s="2"/>
      <c r="NH139" s="2"/>
      <c r="NI139" s="2"/>
      <c r="NJ139" s="2"/>
      <c r="NK139" s="2"/>
      <c r="NL139" s="2"/>
      <c r="NM139" s="2"/>
      <c r="NN139" s="2"/>
      <c r="NO139" s="2"/>
      <c r="NP139" s="2"/>
      <c r="NQ139" s="2"/>
      <c r="NR139" s="2"/>
      <c r="NS139" s="2"/>
      <c r="NT139" s="2"/>
      <c r="NU139" s="2"/>
      <c r="NV139" s="2"/>
      <c r="NW139" s="2"/>
      <c r="NX139" s="2"/>
      <c r="NY139" s="2"/>
      <c r="NZ139" s="2"/>
      <c r="OA139" s="2"/>
      <c r="OB139" s="2"/>
      <c r="OC139" s="2"/>
      <c r="OD139" s="2"/>
      <c r="OE139" s="2"/>
      <c r="OF139" s="2"/>
      <c r="OG139" s="2"/>
      <c r="OH139" s="2"/>
      <c r="OI139" s="2"/>
      <c r="OJ139" s="2"/>
      <c r="OK139" s="2"/>
      <c r="OL139" s="2"/>
      <c r="OM139" s="2"/>
      <c r="ON139" s="2"/>
      <c r="OO139" s="2"/>
      <c r="OP139" s="2"/>
      <c r="OQ139" s="2"/>
      <c r="OR139" s="2"/>
      <c r="OS139" s="2"/>
      <c r="OT139" s="2"/>
      <c r="OU139" s="2"/>
      <c r="OV139" s="2"/>
      <c r="OW139" s="2"/>
      <c r="OX139" s="2"/>
      <c r="OY139" s="2"/>
      <c r="OZ139" s="2"/>
      <c r="PA139" s="2"/>
      <c r="PB139" s="2"/>
      <c r="PC139" s="2"/>
      <c r="PD139" s="2"/>
      <c r="PE139" s="2"/>
      <c r="PF139" s="2"/>
      <c r="PG139" s="2"/>
      <c r="PH139" s="2"/>
      <c r="PI139" s="2"/>
      <c r="PJ139" s="2"/>
      <c r="PK139" s="2"/>
      <c r="PL139" s="2"/>
      <c r="PM139" s="2"/>
      <c r="PN139" s="2"/>
      <c r="PO139" s="2"/>
      <c r="PP139" s="2"/>
      <c r="PQ139" s="2"/>
      <c r="PR139" s="2"/>
      <c r="PS139" s="2"/>
      <c r="PT139" s="2"/>
      <c r="PU139" s="2"/>
      <c r="PV139" s="2"/>
      <c r="PW139" s="2"/>
      <c r="PX139" s="2"/>
      <c r="PY139" s="2"/>
      <c r="PZ139" s="2"/>
      <c r="QA139" s="2"/>
      <c r="QB139" s="2"/>
      <c r="QC139" s="2"/>
      <c r="QD139" s="2"/>
      <c r="QE139" s="2"/>
      <c r="QF139" s="2"/>
      <c r="QG139" s="2"/>
      <c r="QH139" s="2"/>
      <c r="QI139" s="2"/>
      <c r="QJ139" s="2"/>
      <c r="QK139" s="2"/>
      <c r="QL139" s="2"/>
      <c r="QM139" s="2"/>
      <c r="QN139" s="2"/>
      <c r="QO139" s="2"/>
      <c r="QP139" s="2"/>
      <c r="QQ139" s="2"/>
      <c r="QR139" s="2"/>
      <c r="QS139" s="2"/>
      <c r="QT139" s="2"/>
      <c r="QU139" s="2"/>
      <c r="QV139" s="2"/>
      <c r="QW139" s="2"/>
      <c r="QX139" s="2"/>
      <c r="QY139" s="2"/>
      <c r="QZ139" s="2"/>
      <c r="RA139" s="2"/>
      <c r="RB139" s="2"/>
      <c r="RC139" s="2"/>
      <c r="RD139" s="2"/>
      <c r="RE139" s="2"/>
      <c r="RF139" s="2"/>
      <c r="RG139" s="2"/>
      <c r="RH139" s="2"/>
      <c r="RI139" s="2"/>
      <c r="RJ139" s="2"/>
      <c r="RK139" s="2"/>
      <c r="RL139" s="2"/>
      <c r="RM139" s="2"/>
      <c r="RN139" s="2"/>
      <c r="RO139" s="2"/>
      <c r="RP139" s="2"/>
      <c r="RQ139" s="2"/>
      <c r="RR139" s="2"/>
      <c r="RS139" s="2"/>
      <c r="RT139" s="2"/>
      <c r="RU139" s="2"/>
      <c r="RV139" s="2"/>
      <c r="RW139" s="2"/>
      <c r="RX139" s="2"/>
      <c r="RY139" s="2"/>
      <c r="RZ139" s="2"/>
      <c r="SA139" s="2"/>
      <c r="SB139" s="2"/>
      <c r="SC139" s="2"/>
      <c r="SD139" s="2"/>
      <c r="SE139" s="2"/>
      <c r="SF139" s="2"/>
      <c r="SG139" s="2"/>
      <c r="SH139" s="2"/>
      <c r="SI139" s="2"/>
      <c r="SJ139" s="2"/>
      <c r="SK139" s="2"/>
      <c r="SL139" s="2"/>
      <c r="SM139" s="2"/>
      <c r="SN139" s="2"/>
      <c r="SO139" s="2"/>
      <c r="SP139" s="2"/>
      <c r="SQ139" s="2"/>
      <c r="SR139" s="2"/>
      <c r="SS139" s="2"/>
      <c r="ST139" s="2"/>
      <c r="SU139" s="2"/>
      <c r="SV139" s="2"/>
      <c r="SW139" s="2"/>
      <c r="SX139" s="2"/>
      <c r="SY139" s="2"/>
      <c r="SZ139" s="2"/>
      <c r="TA139" s="2"/>
      <c r="TB139" s="2"/>
      <c r="TC139" s="2"/>
      <c r="TD139" s="2"/>
      <c r="TE139" s="2"/>
      <c r="TF139" s="2"/>
      <c r="TG139" s="2"/>
      <c r="TH139" s="2"/>
      <c r="TI139" s="2"/>
      <c r="TJ139" s="2"/>
      <c r="TK139" s="2"/>
      <c r="TL139" s="2"/>
      <c r="TM139" s="2"/>
      <c r="TN139" s="2"/>
      <c r="TO139" s="2"/>
      <c r="TP139" s="2"/>
      <c r="TQ139" s="2"/>
      <c r="TR139" s="2"/>
      <c r="TS139" s="2"/>
      <c r="TT139" s="2"/>
      <c r="TU139" s="2"/>
      <c r="TV139" s="2"/>
      <c r="TW139" s="2"/>
      <c r="TX139" s="2"/>
      <c r="TY139" s="2"/>
      <c r="TZ139" s="2"/>
      <c r="UA139" s="2"/>
      <c r="UB139" s="2"/>
      <c r="UC139" s="2"/>
      <c r="UD139" s="2"/>
      <c r="UE139" s="2"/>
      <c r="UF139" s="2"/>
      <c r="UG139" s="2"/>
      <c r="UH139" s="2"/>
      <c r="UI139" s="2"/>
      <c r="UJ139" s="2"/>
      <c r="UK139" s="2"/>
      <c r="UL139" s="2"/>
      <c r="UM139" s="2"/>
      <c r="UN139" s="2"/>
      <c r="UO139" s="2"/>
      <c r="UP139" s="2"/>
      <c r="UQ139" s="2"/>
      <c r="UR139" s="2"/>
      <c r="US139" s="2"/>
      <c r="UT139" s="2"/>
      <c r="UU139" s="2"/>
      <c r="UV139" s="2"/>
      <c r="UW139" s="2"/>
      <c r="UX139" s="2"/>
      <c r="UY139" s="2"/>
      <c r="UZ139" s="2"/>
      <c r="VA139" s="2"/>
      <c r="VB139" s="2"/>
      <c r="VC139" s="2"/>
      <c r="VD139" s="2"/>
      <c r="VE139" s="2"/>
      <c r="VF139" s="2"/>
      <c r="VG139" s="2"/>
      <c r="VH139" s="2"/>
      <c r="VI139" s="2"/>
      <c r="VJ139" s="2"/>
      <c r="VK139" s="2"/>
      <c r="VL139" s="2"/>
      <c r="VM139" s="2"/>
      <c r="VN139" s="2"/>
      <c r="VO139" s="2"/>
      <c r="VP139" s="2"/>
      <c r="VQ139" s="2"/>
      <c r="VR139" s="2"/>
      <c r="VS139" s="2"/>
      <c r="VT139" s="2"/>
      <c r="VU139" s="2"/>
      <c r="VV139" s="2"/>
      <c r="VW139" s="2"/>
      <c r="VX139" s="2"/>
      <c r="VY139" s="2"/>
      <c r="VZ139" s="2"/>
      <c r="WA139" s="2"/>
      <c r="WB139" s="2"/>
      <c r="WC139" s="2"/>
      <c r="WD139" s="2"/>
      <c r="WE139" s="2"/>
      <c r="WF139" s="2"/>
      <c r="WG139" s="2"/>
      <c r="WH139" s="2"/>
      <c r="WI139" s="2"/>
      <c r="WJ139" s="2"/>
      <c r="WK139" s="2"/>
      <c r="WL139" s="2"/>
      <c r="WM139" s="2"/>
      <c r="WN139" s="2"/>
      <c r="WO139" s="2"/>
      <c r="WP139" s="2"/>
      <c r="WQ139" s="2"/>
      <c r="WR139" s="2"/>
      <c r="WS139" s="2"/>
      <c r="WT139" s="2"/>
      <c r="WU139" s="2"/>
      <c r="WV139" s="2"/>
      <c r="WW139" s="2"/>
      <c r="WX139" s="2"/>
      <c r="WY139" s="2"/>
      <c r="WZ139" s="2"/>
      <c r="XA139" s="2"/>
      <c r="XB139" s="2"/>
      <c r="XC139" s="2"/>
      <c r="XD139" s="2"/>
      <c r="XE139" s="2"/>
      <c r="XF139" s="2"/>
      <c r="XG139" s="2"/>
      <c r="XH139" s="2"/>
      <c r="XI139" s="2"/>
      <c r="XJ139" s="2"/>
      <c r="XK139" s="2"/>
      <c r="XL139" s="2"/>
      <c r="XM139" s="2"/>
      <c r="XN139" s="2"/>
      <c r="XO139" s="2"/>
      <c r="XP139" s="2"/>
      <c r="XQ139" s="2"/>
      <c r="XR139" s="2"/>
      <c r="XS139" s="2"/>
      <c r="XT139" s="2"/>
      <c r="XU139" s="2"/>
      <c r="XV139" s="2"/>
      <c r="XW139" s="2"/>
      <c r="XX139" s="2"/>
      <c r="XY139" s="2"/>
      <c r="XZ139" s="2"/>
      <c r="YA139" s="2"/>
      <c r="YB139" s="2"/>
      <c r="YC139" s="2"/>
      <c r="YD139" s="2"/>
      <c r="YE139" s="2"/>
      <c r="YF139" s="2"/>
      <c r="YG139" s="2"/>
      <c r="YH139" s="2"/>
      <c r="YI139" s="2"/>
      <c r="YJ139" s="2"/>
      <c r="YK139" s="2"/>
      <c r="YL139" s="2"/>
      <c r="YM139" s="2"/>
      <c r="YN139" s="2"/>
      <c r="YO139" s="2"/>
      <c r="YP139" s="2"/>
      <c r="YQ139" s="2"/>
      <c r="YR139" s="2"/>
      <c r="YS139" s="2"/>
      <c r="YT139" s="2"/>
      <c r="YU139" s="2"/>
      <c r="YV139" s="2"/>
      <c r="YW139" s="2"/>
      <c r="YX139" s="2"/>
      <c r="YY139" s="2"/>
      <c r="YZ139" s="2"/>
      <c r="ZA139" s="2"/>
      <c r="ZB139" s="2"/>
      <c r="ZC139" s="2"/>
      <c r="ZD139" s="2"/>
      <c r="ZE139" s="2"/>
      <c r="ZF139" s="2"/>
      <c r="ZG139" s="2"/>
      <c r="ZH139" s="2"/>
      <c r="ZI139" s="2"/>
      <c r="ZJ139" s="2"/>
      <c r="ZK139" s="2"/>
      <c r="ZL139" s="2"/>
      <c r="ZM139" s="2"/>
      <c r="ZN139" s="2"/>
      <c r="ZO139" s="2"/>
      <c r="ZP139" s="2"/>
      <c r="ZQ139" s="2"/>
      <c r="ZR139" s="2"/>
      <c r="ZS139" s="2"/>
      <c r="ZT139" s="2"/>
      <c r="ZU139" s="2"/>
      <c r="ZV139" s="2"/>
      <c r="ZW139" s="2"/>
      <c r="ZX139" s="2"/>
      <c r="ZY139" s="2"/>
      <c r="ZZ139" s="2"/>
      <c r="AAA139" s="2"/>
      <c r="AAB139" s="2"/>
      <c r="AAC139" s="2"/>
      <c r="AAD139" s="2"/>
      <c r="AAE139" s="2"/>
      <c r="AAF139" s="2"/>
      <c r="AAG139" s="2"/>
      <c r="AAH139" s="2"/>
      <c r="AAI139" s="2"/>
      <c r="AAJ139" s="2"/>
      <c r="AAK139" s="2"/>
      <c r="AAL139" s="2"/>
      <c r="AAM139" s="2"/>
      <c r="AAN139" s="2"/>
      <c r="AAO139" s="2"/>
      <c r="AAP139" s="2"/>
      <c r="AAQ139" s="2"/>
      <c r="AAR139" s="2"/>
      <c r="AAS139" s="2"/>
      <c r="AAT139" s="2"/>
      <c r="AAU139" s="2"/>
      <c r="AAV139" s="2"/>
      <c r="AAW139" s="2"/>
      <c r="AAX139" s="2"/>
      <c r="AAY139" s="2"/>
      <c r="AAZ139" s="2"/>
      <c r="ABA139" s="2"/>
      <c r="ABB139" s="2"/>
      <c r="ABC139" s="2"/>
      <c r="ABD139" s="2"/>
      <c r="ABE139" s="2"/>
      <c r="ABF139" s="2"/>
      <c r="ABG139" s="2"/>
      <c r="ABH139" s="2"/>
      <c r="ABI139" s="2"/>
      <c r="ABJ139" s="2"/>
      <c r="ABK139" s="2"/>
      <c r="ABL139" s="2"/>
      <c r="ABM139" s="2"/>
      <c r="ABN139" s="2"/>
      <c r="ABO139" s="2"/>
      <c r="ABP139" s="2"/>
      <c r="ABQ139" s="2"/>
      <c r="ABR139" s="2"/>
      <c r="ABS139" s="2"/>
      <c r="ABT139" s="2"/>
      <c r="ABU139" s="2"/>
      <c r="ABV139" s="2"/>
      <c r="ABW139" s="2"/>
      <c r="ABX139" s="2"/>
      <c r="ABY139" s="2"/>
      <c r="ABZ139" s="2"/>
      <c r="ACA139" s="2"/>
      <c r="ACB139" s="2"/>
      <c r="ACC139" s="2"/>
      <c r="ACD139" s="2"/>
      <c r="ACE139" s="2"/>
      <c r="ACF139" s="2"/>
      <c r="ACG139" s="2"/>
      <c r="ACH139" s="2"/>
      <c r="ACI139" s="2"/>
      <c r="ACJ139" s="2"/>
      <c r="ACK139" s="2"/>
      <c r="ACL139" s="2"/>
      <c r="ACM139" s="2"/>
      <c r="ACN139" s="2"/>
      <c r="ACO139" s="2"/>
      <c r="ACP139" s="2"/>
      <c r="ACQ139" s="2"/>
      <c r="ACR139" s="2"/>
      <c r="ACS139" s="2"/>
      <c r="ACT139" s="2"/>
      <c r="ACU139" s="2"/>
      <c r="ACV139" s="2"/>
      <c r="ACW139" s="2"/>
      <c r="ACX139" s="2"/>
      <c r="ACY139" s="2"/>
      <c r="ACZ139" s="2"/>
      <c r="ADA139" s="2"/>
      <c r="ADB139" s="2"/>
      <c r="ADC139" s="2"/>
      <c r="ADD139" s="2"/>
      <c r="ADE139" s="2"/>
      <c r="ADF139" s="2"/>
      <c r="ADG139" s="2"/>
      <c r="ADH139" s="2"/>
      <c r="ADI139" s="2"/>
      <c r="ADJ139" s="2"/>
      <c r="ADK139" s="2"/>
      <c r="ADL139" s="2"/>
      <c r="ADM139" s="2"/>
      <c r="ADN139" s="2"/>
      <c r="ADO139" s="2"/>
      <c r="ADP139" s="2"/>
      <c r="ADQ139" s="2"/>
      <c r="ADR139" s="2"/>
      <c r="ADS139" s="2"/>
      <c r="ADT139" s="2"/>
      <c r="ADU139" s="2"/>
      <c r="ADV139" s="2"/>
      <c r="ADW139" s="2"/>
      <c r="ADX139" s="2"/>
      <c r="ADY139" s="2"/>
      <c r="ADZ139" s="2"/>
      <c r="AEA139" s="2"/>
      <c r="AEB139" s="2"/>
      <c r="AEC139" s="2"/>
      <c r="AED139" s="2"/>
      <c r="AEE139" s="2"/>
      <c r="AEF139" s="2"/>
      <c r="AEG139" s="2"/>
      <c r="AEH139" s="2"/>
      <c r="AEI139" s="2"/>
      <c r="AEJ139" s="2"/>
      <c r="AEK139" s="2"/>
      <c r="AEL139" s="2"/>
      <c r="AEM139" s="2"/>
      <c r="AEN139" s="2"/>
      <c r="AEO139" s="2"/>
      <c r="AEP139" s="2"/>
      <c r="AEQ139" s="2"/>
      <c r="AER139" s="2"/>
      <c r="AES139" s="2"/>
      <c r="AET139" s="2"/>
      <c r="AEU139" s="2"/>
      <c r="AEV139" s="2"/>
      <c r="AEW139" s="2"/>
      <c r="AEX139" s="2"/>
      <c r="AEY139" s="2"/>
      <c r="AEZ139" s="2"/>
      <c r="AFA139" s="2"/>
      <c r="AFB139" s="2"/>
      <c r="AFC139" s="2"/>
      <c r="AFD139" s="2"/>
      <c r="AFE139" s="2"/>
      <c r="AFF139" s="2"/>
      <c r="AFG139" s="2"/>
      <c r="AFH139" s="2"/>
      <c r="AFI139" s="2"/>
      <c r="AFJ139" s="2"/>
      <c r="AFK139" s="2"/>
      <c r="AFL139" s="2"/>
      <c r="AFM139" s="2"/>
      <c r="AFN139" s="2"/>
      <c r="AFO139" s="2"/>
      <c r="AFP139" s="2"/>
      <c r="AFQ139" s="2"/>
      <c r="AFR139" s="2"/>
      <c r="AFS139" s="2"/>
      <c r="AFT139" s="2"/>
      <c r="AFU139" s="2"/>
      <c r="AFV139" s="2"/>
      <c r="AFW139" s="2"/>
      <c r="AFX139" s="2"/>
      <c r="AFY139" s="2"/>
      <c r="AFZ139" s="2"/>
      <c r="AGA139" s="2"/>
      <c r="AGB139" s="2"/>
      <c r="AGC139" s="2"/>
      <c r="AGD139" s="2"/>
      <c r="AGE139" s="2"/>
      <c r="AGF139" s="2"/>
      <c r="AGG139" s="2"/>
      <c r="AGH139" s="2"/>
      <c r="AGI139" s="2"/>
      <c r="AGJ139" s="2"/>
      <c r="AGK139" s="2"/>
      <c r="AGL139" s="2"/>
      <c r="AGM139" s="2"/>
      <c r="AGN139" s="2"/>
      <c r="AGO139" s="2"/>
      <c r="AGP139" s="2"/>
      <c r="AGQ139" s="2"/>
      <c r="AGR139" s="2"/>
      <c r="AGS139" s="2"/>
      <c r="AGT139" s="2"/>
      <c r="AGU139" s="2"/>
      <c r="AGV139" s="2"/>
      <c r="AGW139" s="2"/>
      <c r="AGX139" s="2"/>
      <c r="AGY139" s="2"/>
      <c r="AGZ139" s="2"/>
      <c r="AHA139" s="2"/>
      <c r="AHB139" s="2"/>
      <c r="AHC139" s="2"/>
      <c r="AHD139" s="2"/>
      <c r="AHE139" s="2"/>
      <c r="AHF139" s="2"/>
      <c r="AHG139" s="2"/>
      <c r="AHH139" s="2"/>
      <c r="AHI139" s="2"/>
      <c r="AHJ139" s="2"/>
      <c r="AHK139" s="2"/>
      <c r="AHL139" s="2"/>
      <c r="AHM139" s="2"/>
      <c r="AHN139" s="2"/>
      <c r="AHO139" s="2"/>
      <c r="AHP139" s="2"/>
      <c r="AHQ139" s="2"/>
      <c r="AHR139" s="2"/>
      <c r="AHS139" s="2"/>
      <c r="AHT139" s="2"/>
      <c r="AHU139" s="2"/>
      <c r="AHV139" s="2"/>
      <c r="AHW139" s="2"/>
      <c r="AHX139" s="2"/>
      <c r="AHY139" s="2"/>
      <c r="AHZ139" s="2"/>
      <c r="AIA139" s="2"/>
      <c r="AIB139" s="2"/>
      <c r="AIC139" s="2"/>
      <c r="AID139" s="2"/>
      <c r="AIE139" s="2"/>
      <c r="AIF139" s="2"/>
      <c r="AIG139" s="2"/>
      <c r="AIH139" s="2"/>
      <c r="AII139" s="2"/>
      <c r="AIJ139" s="2"/>
      <c r="AIK139" s="2"/>
      <c r="AIL139" s="2"/>
      <c r="AIM139" s="2"/>
      <c r="AIN139" s="2"/>
      <c r="AIO139" s="2"/>
      <c r="AIP139" s="2"/>
      <c r="AIQ139" s="2"/>
      <c r="AIR139" s="2"/>
      <c r="AIS139" s="2"/>
      <c r="AIT139" s="2"/>
      <c r="AIU139" s="2"/>
      <c r="AIV139" s="2"/>
      <c r="AIW139" s="2"/>
      <c r="AIX139" s="2"/>
      <c r="AIY139" s="2"/>
      <c r="AIZ139" s="2"/>
      <c r="AJA139" s="2"/>
      <c r="AJB139" s="2"/>
      <c r="AJC139" s="2"/>
      <c r="AJD139" s="2"/>
      <c r="AJE139" s="2"/>
      <c r="AJF139" s="2"/>
      <c r="AJG139" s="2"/>
      <c r="AJH139" s="2"/>
      <c r="AJI139" s="2"/>
      <c r="AJJ139" s="2"/>
      <c r="AJK139" s="2"/>
      <c r="AJL139" s="2"/>
      <c r="AJM139" s="2"/>
      <c r="AJN139" s="2"/>
      <c r="AJO139" s="2"/>
      <c r="AJP139" s="2"/>
      <c r="AJQ139" s="2"/>
      <c r="AJR139" s="2"/>
      <c r="AJS139" s="2"/>
      <c r="AJT139" s="2"/>
      <c r="AJU139" s="2"/>
      <c r="AJV139" s="2"/>
      <c r="AJW139" s="2"/>
      <c r="AJX139" s="2"/>
      <c r="AJY139" s="2"/>
      <c r="AJZ139" s="2"/>
      <c r="AKA139" s="2"/>
      <c r="AKB139" s="2"/>
      <c r="AKC139" s="2"/>
      <c r="AKD139" s="2"/>
      <c r="AKE139" s="2"/>
      <c r="AKF139" s="2"/>
      <c r="AKG139" s="2"/>
      <c r="AKH139" s="2"/>
      <c r="AKI139" s="2"/>
      <c r="AKJ139" s="2"/>
      <c r="AKK139" s="2"/>
      <c r="AKL139" s="2"/>
      <c r="AKM139" s="2"/>
      <c r="AKN139" s="2"/>
      <c r="AKO139" s="2"/>
      <c r="AKP139" s="2"/>
      <c r="AKQ139" s="2"/>
      <c r="AKR139" s="3"/>
      <c r="AKS139" s="3"/>
      <c r="AKT139" s="3"/>
      <c r="AKU139" s="3"/>
      <c r="AKV139" s="3"/>
      <c r="AKW139" s="3"/>
      <c r="AKX139" s="3"/>
      <c r="AKY139" s="3"/>
      <c r="AKZ139" s="3"/>
      <c r="ALA139" s="3"/>
      <c r="ALB139" s="3"/>
      <c r="ALC139" s="3"/>
      <c r="ALD139" s="3"/>
      <c r="ALE139" s="3"/>
      <c r="ALF139" s="3"/>
      <c r="ALG139" s="3"/>
      <c r="ALH139" s="3"/>
      <c r="ALI139" s="3"/>
      <c r="ALJ139" s="3"/>
      <c r="ALK139" s="3"/>
      <c r="ALL139" s="3"/>
      <c r="ALM139" s="3"/>
      <c r="ALN139" s="3"/>
      <c r="ALO139" s="3"/>
      <c r="ALP139" s="3"/>
      <c r="ALQ139" s="3"/>
      <c r="ALR139" s="3"/>
      <c r="ALS139" s="3"/>
      <c r="ALT139" s="3"/>
      <c r="ALU139" s="3"/>
      <c r="ALV139" s="3"/>
      <c r="ALW139" s="3"/>
      <c r="ALX139" s="3"/>
      <c r="ALY139" s="3"/>
      <c r="ALZ139" s="3"/>
      <c r="AMA139" s="3"/>
      <c r="AMB139" s="3"/>
      <c r="AMC139" s="3"/>
    </row>
    <row r="140" spans="1:1017" s="6" customFormat="1" ht="12.75" customHeight="1">
      <c r="A140" s="4"/>
      <c r="B140" s="4"/>
      <c r="C140" s="4"/>
      <c r="D140" s="4"/>
      <c r="E140" s="4"/>
      <c r="F140" s="5"/>
      <c r="G140" s="4"/>
      <c r="H140" s="4"/>
      <c r="I140" s="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  <c r="LK140" s="2"/>
      <c r="LL140" s="2"/>
      <c r="LM140" s="2"/>
      <c r="LN140" s="2"/>
      <c r="LO140" s="2"/>
      <c r="LP140" s="2"/>
      <c r="LQ140" s="2"/>
      <c r="LR140" s="2"/>
      <c r="LS140" s="2"/>
      <c r="LT140" s="2"/>
      <c r="LU140" s="2"/>
      <c r="LV140" s="2"/>
      <c r="LW140" s="2"/>
      <c r="LX140" s="2"/>
      <c r="LY140" s="2"/>
      <c r="LZ140" s="2"/>
      <c r="MA140" s="2"/>
      <c r="MB140" s="2"/>
      <c r="MC140" s="2"/>
      <c r="MD140" s="2"/>
      <c r="ME140" s="2"/>
      <c r="MF140" s="2"/>
      <c r="MG140" s="2"/>
      <c r="MH140" s="2"/>
      <c r="MI140" s="2"/>
      <c r="MJ140" s="2"/>
      <c r="MK140" s="2"/>
      <c r="ML140" s="2"/>
      <c r="MM140" s="2"/>
      <c r="MN140" s="2"/>
      <c r="MO140" s="2"/>
      <c r="MP140" s="2"/>
      <c r="MQ140" s="2"/>
      <c r="MR140" s="2"/>
      <c r="MS140" s="2"/>
      <c r="MT140" s="2"/>
      <c r="MU140" s="2"/>
      <c r="MV140" s="2"/>
      <c r="MW140" s="2"/>
      <c r="MX140" s="2"/>
      <c r="MY140" s="2"/>
      <c r="MZ140" s="2"/>
      <c r="NA140" s="2"/>
      <c r="NB140" s="2"/>
      <c r="NC140" s="2"/>
      <c r="ND140" s="2"/>
      <c r="NE140" s="2"/>
      <c r="NF140" s="2"/>
      <c r="NG140" s="2"/>
      <c r="NH140" s="2"/>
      <c r="NI140" s="2"/>
      <c r="NJ140" s="2"/>
      <c r="NK140" s="2"/>
      <c r="NL140" s="2"/>
      <c r="NM140" s="2"/>
      <c r="NN140" s="2"/>
      <c r="NO140" s="2"/>
      <c r="NP140" s="2"/>
      <c r="NQ140" s="2"/>
      <c r="NR140" s="2"/>
      <c r="NS140" s="2"/>
      <c r="NT140" s="2"/>
      <c r="NU140" s="2"/>
      <c r="NV140" s="2"/>
      <c r="NW140" s="2"/>
      <c r="NX140" s="2"/>
      <c r="NY140" s="2"/>
      <c r="NZ140" s="2"/>
      <c r="OA140" s="2"/>
      <c r="OB140" s="2"/>
      <c r="OC140" s="2"/>
      <c r="OD140" s="2"/>
      <c r="OE140" s="2"/>
      <c r="OF140" s="2"/>
      <c r="OG140" s="2"/>
      <c r="OH140" s="2"/>
      <c r="OI140" s="2"/>
      <c r="OJ140" s="2"/>
      <c r="OK140" s="2"/>
      <c r="OL140" s="2"/>
      <c r="OM140" s="2"/>
      <c r="ON140" s="2"/>
      <c r="OO140" s="2"/>
      <c r="OP140" s="2"/>
      <c r="OQ140" s="2"/>
      <c r="OR140" s="2"/>
      <c r="OS140" s="2"/>
      <c r="OT140" s="2"/>
      <c r="OU140" s="2"/>
      <c r="OV140" s="2"/>
      <c r="OW140" s="2"/>
      <c r="OX140" s="2"/>
      <c r="OY140" s="2"/>
      <c r="OZ140" s="2"/>
      <c r="PA140" s="2"/>
      <c r="PB140" s="2"/>
      <c r="PC140" s="2"/>
      <c r="PD140" s="2"/>
      <c r="PE140" s="2"/>
      <c r="PF140" s="2"/>
      <c r="PG140" s="2"/>
      <c r="PH140" s="2"/>
      <c r="PI140" s="2"/>
      <c r="PJ140" s="2"/>
      <c r="PK140" s="2"/>
      <c r="PL140" s="2"/>
      <c r="PM140" s="2"/>
      <c r="PN140" s="2"/>
      <c r="PO140" s="2"/>
      <c r="PP140" s="2"/>
      <c r="PQ140" s="2"/>
      <c r="PR140" s="2"/>
      <c r="PS140" s="2"/>
      <c r="PT140" s="2"/>
      <c r="PU140" s="2"/>
      <c r="PV140" s="2"/>
      <c r="PW140" s="2"/>
      <c r="PX140" s="2"/>
      <c r="PY140" s="2"/>
      <c r="PZ140" s="2"/>
      <c r="QA140" s="2"/>
      <c r="QB140" s="2"/>
      <c r="QC140" s="2"/>
      <c r="QD140" s="2"/>
      <c r="QE140" s="2"/>
      <c r="QF140" s="2"/>
      <c r="QG140" s="2"/>
      <c r="QH140" s="2"/>
      <c r="QI140" s="2"/>
      <c r="QJ140" s="2"/>
      <c r="QK140" s="2"/>
      <c r="QL140" s="2"/>
      <c r="QM140" s="2"/>
      <c r="QN140" s="2"/>
      <c r="QO140" s="2"/>
      <c r="QP140" s="2"/>
      <c r="QQ140" s="2"/>
      <c r="QR140" s="2"/>
      <c r="QS140" s="2"/>
      <c r="QT140" s="2"/>
      <c r="QU140" s="2"/>
      <c r="QV140" s="2"/>
      <c r="QW140" s="2"/>
      <c r="QX140" s="2"/>
      <c r="QY140" s="2"/>
      <c r="QZ140" s="2"/>
      <c r="RA140" s="2"/>
      <c r="RB140" s="2"/>
      <c r="RC140" s="2"/>
      <c r="RD140" s="2"/>
      <c r="RE140" s="2"/>
      <c r="RF140" s="2"/>
      <c r="RG140" s="2"/>
      <c r="RH140" s="2"/>
      <c r="RI140" s="2"/>
      <c r="RJ140" s="2"/>
      <c r="RK140" s="2"/>
      <c r="RL140" s="2"/>
      <c r="RM140" s="2"/>
      <c r="RN140" s="2"/>
      <c r="RO140" s="2"/>
      <c r="RP140" s="2"/>
      <c r="RQ140" s="2"/>
      <c r="RR140" s="2"/>
      <c r="RS140" s="2"/>
      <c r="RT140" s="2"/>
      <c r="RU140" s="2"/>
      <c r="RV140" s="2"/>
      <c r="RW140" s="2"/>
      <c r="RX140" s="2"/>
      <c r="RY140" s="2"/>
      <c r="RZ140" s="2"/>
      <c r="SA140" s="2"/>
      <c r="SB140" s="2"/>
      <c r="SC140" s="2"/>
      <c r="SD140" s="2"/>
      <c r="SE140" s="2"/>
      <c r="SF140" s="2"/>
      <c r="SG140" s="2"/>
      <c r="SH140" s="2"/>
      <c r="SI140" s="2"/>
      <c r="SJ140" s="2"/>
      <c r="SK140" s="2"/>
      <c r="SL140" s="2"/>
      <c r="SM140" s="2"/>
      <c r="SN140" s="2"/>
      <c r="SO140" s="2"/>
      <c r="SP140" s="2"/>
      <c r="SQ140" s="2"/>
      <c r="SR140" s="2"/>
      <c r="SS140" s="2"/>
      <c r="ST140" s="2"/>
      <c r="SU140" s="2"/>
      <c r="SV140" s="2"/>
      <c r="SW140" s="2"/>
      <c r="SX140" s="2"/>
      <c r="SY140" s="2"/>
      <c r="SZ140" s="2"/>
      <c r="TA140" s="2"/>
      <c r="TB140" s="2"/>
      <c r="TC140" s="2"/>
      <c r="TD140" s="2"/>
      <c r="TE140" s="2"/>
      <c r="TF140" s="2"/>
      <c r="TG140" s="2"/>
      <c r="TH140" s="2"/>
      <c r="TI140" s="2"/>
      <c r="TJ140" s="2"/>
      <c r="TK140" s="2"/>
      <c r="TL140" s="2"/>
      <c r="TM140" s="2"/>
      <c r="TN140" s="2"/>
      <c r="TO140" s="2"/>
      <c r="TP140" s="2"/>
      <c r="TQ140" s="2"/>
      <c r="TR140" s="2"/>
      <c r="TS140" s="2"/>
      <c r="TT140" s="2"/>
      <c r="TU140" s="2"/>
      <c r="TV140" s="2"/>
      <c r="TW140" s="2"/>
      <c r="TX140" s="2"/>
      <c r="TY140" s="2"/>
      <c r="TZ140" s="2"/>
      <c r="UA140" s="2"/>
      <c r="UB140" s="2"/>
      <c r="UC140" s="2"/>
      <c r="UD140" s="2"/>
      <c r="UE140" s="2"/>
      <c r="UF140" s="2"/>
      <c r="UG140" s="2"/>
      <c r="UH140" s="2"/>
      <c r="UI140" s="2"/>
      <c r="UJ140" s="2"/>
      <c r="UK140" s="2"/>
      <c r="UL140" s="2"/>
      <c r="UM140" s="2"/>
      <c r="UN140" s="2"/>
      <c r="UO140" s="2"/>
      <c r="UP140" s="2"/>
      <c r="UQ140" s="2"/>
      <c r="UR140" s="2"/>
      <c r="US140" s="2"/>
      <c r="UT140" s="2"/>
      <c r="UU140" s="2"/>
      <c r="UV140" s="2"/>
      <c r="UW140" s="2"/>
      <c r="UX140" s="2"/>
      <c r="UY140" s="2"/>
      <c r="UZ140" s="2"/>
      <c r="VA140" s="2"/>
      <c r="VB140" s="2"/>
      <c r="VC140" s="2"/>
      <c r="VD140" s="2"/>
      <c r="VE140" s="2"/>
      <c r="VF140" s="2"/>
      <c r="VG140" s="2"/>
      <c r="VH140" s="2"/>
      <c r="VI140" s="2"/>
      <c r="VJ140" s="2"/>
      <c r="VK140" s="2"/>
      <c r="VL140" s="2"/>
      <c r="VM140" s="2"/>
      <c r="VN140" s="2"/>
      <c r="VO140" s="2"/>
      <c r="VP140" s="2"/>
      <c r="VQ140" s="2"/>
      <c r="VR140" s="2"/>
      <c r="VS140" s="2"/>
      <c r="VT140" s="2"/>
      <c r="VU140" s="2"/>
      <c r="VV140" s="2"/>
      <c r="VW140" s="2"/>
      <c r="VX140" s="2"/>
      <c r="VY140" s="2"/>
      <c r="VZ140" s="2"/>
      <c r="WA140" s="2"/>
      <c r="WB140" s="2"/>
      <c r="WC140" s="2"/>
      <c r="WD140" s="2"/>
      <c r="WE140" s="2"/>
      <c r="WF140" s="2"/>
      <c r="WG140" s="2"/>
      <c r="WH140" s="2"/>
      <c r="WI140" s="2"/>
      <c r="WJ140" s="2"/>
      <c r="WK140" s="2"/>
      <c r="WL140" s="2"/>
      <c r="WM140" s="2"/>
      <c r="WN140" s="2"/>
      <c r="WO140" s="2"/>
      <c r="WP140" s="2"/>
      <c r="WQ140" s="2"/>
      <c r="WR140" s="2"/>
      <c r="WS140" s="2"/>
      <c r="WT140" s="2"/>
      <c r="WU140" s="2"/>
      <c r="WV140" s="2"/>
      <c r="WW140" s="2"/>
      <c r="WX140" s="2"/>
      <c r="WY140" s="2"/>
      <c r="WZ140" s="2"/>
      <c r="XA140" s="2"/>
      <c r="XB140" s="2"/>
      <c r="XC140" s="2"/>
      <c r="XD140" s="2"/>
      <c r="XE140" s="2"/>
      <c r="XF140" s="2"/>
      <c r="XG140" s="2"/>
      <c r="XH140" s="2"/>
      <c r="XI140" s="2"/>
      <c r="XJ140" s="2"/>
      <c r="XK140" s="2"/>
      <c r="XL140" s="2"/>
      <c r="XM140" s="2"/>
      <c r="XN140" s="2"/>
      <c r="XO140" s="2"/>
      <c r="XP140" s="2"/>
      <c r="XQ140" s="2"/>
      <c r="XR140" s="2"/>
      <c r="XS140" s="2"/>
      <c r="XT140" s="2"/>
      <c r="XU140" s="2"/>
      <c r="XV140" s="2"/>
      <c r="XW140" s="2"/>
      <c r="XX140" s="2"/>
      <c r="XY140" s="2"/>
      <c r="XZ140" s="2"/>
      <c r="YA140" s="2"/>
      <c r="YB140" s="2"/>
      <c r="YC140" s="2"/>
      <c r="YD140" s="2"/>
      <c r="YE140" s="2"/>
      <c r="YF140" s="2"/>
      <c r="YG140" s="2"/>
      <c r="YH140" s="2"/>
      <c r="YI140" s="2"/>
      <c r="YJ140" s="2"/>
      <c r="YK140" s="2"/>
      <c r="YL140" s="2"/>
      <c r="YM140" s="2"/>
      <c r="YN140" s="2"/>
      <c r="YO140" s="2"/>
      <c r="YP140" s="2"/>
      <c r="YQ140" s="2"/>
      <c r="YR140" s="2"/>
      <c r="YS140" s="2"/>
      <c r="YT140" s="2"/>
      <c r="YU140" s="2"/>
      <c r="YV140" s="2"/>
      <c r="YW140" s="2"/>
      <c r="YX140" s="2"/>
      <c r="YY140" s="2"/>
      <c r="YZ140" s="2"/>
      <c r="ZA140" s="2"/>
      <c r="ZB140" s="2"/>
      <c r="ZC140" s="2"/>
      <c r="ZD140" s="2"/>
      <c r="ZE140" s="2"/>
      <c r="ZF140" s="2"/>
      <c r="ZG140" s="2"/>
      <c r="ZH140" s="2"/>
      <c r="ZI140" s="2"/>
      <c r="ZJ140" s="2"/>
      <c r="ZK140" s="2"/>
      <c r="ZL140" s="2"/>
      <c r="ZM140" s="2"/>
      <c r="ZN140" s="2"/>
      <c r="ZO140" s="2"/>
      <c r="ZP140" s="2"/>
      <c r="ZQ140" s="2"/>
      <c r="ZR140" s="2"/>
      <c r="ZS140" s="2"/>
      <c r="ZT140" s="2"/>
      <c r="ZU140" s="2"/>
      <c r="ZV140" s="2"/>
      <c r="ZW140" s="2"/>
      <c r="ZX140" s="2"/>
      <c r="ZY140" s="2"/>
      <c r="ZZ140" s="2"/>
      <c r="AAA140" s="2"/>
      <c r="AAB140" s="2"/>
      <c r="AAC140" s="2"/>
      <c r="AAD140" s="2"/>
      <c r="AAE140" s="2"/>
      <c r="AAF140" s="2"/>
      <c r="AAG140" s="2"/>
      <c r="AAH140" s="2"/>
      <c r="AAI140" s="2"/>
      <c r="AAJ140" s="2"/>
      <c r="AAK140" s="2"/>
      <c r="AAL140" s="2"/>
      <c r="AAM140" s="2"/>
      <c r="AAN140" s="2"/>
      <c r="AAO140" s="2"/>
      <c r="AAP140" s="2"/>
      <c r="AAQ140" s="2"/>
      <c r="AAR140" s="2"/>
      <c r="AAS140" s="2"/>
      <c r="AAT140" s="2"/>
      <c r="AAU140" s="2"/>
      <c r="AAV140" s="2"/>
      <c r="AAW140" s="2"/>
      <c r="AAX140" s="2"/>
      <c r="AAY140" s="2"/>
      <c r="AAZ140" s="2"/>
      <c r="ABA140" s="2"/>
      <c r="ABB140" s="2"/>
      <c r="ABC140" s="2"/>
      <c r="ABD140" s="2"/>
      <c r="ABE140" s="2"/>
      <c r="ABF140" s="2"/>
      <c r="ABG140" s="2"/>
      <c r="ABH140" s="2"/>
      <c r="ABI140" s="2"/>
      <c r="ABJ140" s="2"/>
      <c r="ABK140" s="2"/>
      <c r="ABL140" s="2"/>
      <c r="ABM140" s="2"/>
      <c r="ABN140" s="2"/>
      <c r="ABO140" s="2"/>
      <c r="ABP140" s="2"/>
      <c r="ABQ140" s="2"/>
      <c r="ABR140" s="2"/>
      <c r="ABS140" s="2"/>
      <c r="ABT140" s="2"/>
      <c r="ABU140" s="2"/>
      <c r="ABV140" s="2"/>
      <c r="ABW140" s="2"/>
      <c r="ABX140" s="2"/>
      <c r="ABY140" s="2"/>
      <c r="ABZ140" s="2"/>
      <c r="ACA140" s="2"/>
      <c r="ACB140" s="2"/>
      <c r="ACC140" s="2"/>
      <c r="ACD140" s="2"/>
      <c r="ACE140" s="2"/>
      <c r="ACF140" s="2"/>
      <c r="ACG140" s="2"/>
      <c r="ACH140" s="2"/>
      <c r="ACI140" s="2"/>
      <c r="ACJ140" s="2"/>
      <c r="ACK140" s="2"/>
      <c r="ACL140" s="2"/>
      <c r="ACM140" s="2"/>
      <c r="ACN140" s="2"/>
      <c r="ACO140" s="2"/>
      <c r="ACP140" s="2"/>
      <c r="ACQ140" s="2"/>
      <c r="ACR140" s="2"/>
      <c r="ACS140" s="2"/>
      <c r="ACT140" s="2"/>
      <c r="ACU140" s="2"/>
      <c r="ACV140" s="2"/>
      <c r="ACW140" s="2"/>
      <c r="ACX140" s="2"/>
      <c r="ACY140" s="2"/>
      <c r="ACZ140" s="2"/>
      <c r="ADA140" s="2"/>
      <c r="ADB140" s="2"/>
      <c r="ADC140" s="2"/>
      <c r="ADD140" s="2"/>
      <c r="ADE140" s="2"/>
      <c r="ADF140" s="2"/>
      <c r="ADG140" s="2"/>
      <c r="ADH140" s="2"/>
      <c r="ADI140" s="2"/>
      <c r="ADJ140" s="2"/>
      <c r="ADK140" s="2"/>
      <c r="ADL140" s="2"/>
      <c r="ADM140" s="2"/>
      <c r="ADN140" s="2"/>
      <c r="ADO140" s="2"/>
      <c r="ADP140" s="2"/>
      <c r="ADQ140" s="2"/>
      <c r="ADR140" s="2"/>
      <c r="ADS140" s="2"/>
      <c r="ADT140" s="2"/>
      <c r="ADU140" s="2"/>
      <c r="ADV140" s="2"/>
      <c r="ADW140" s="2"/>
      <c r="ADX140" s="2"/>
      <c r="ADY140" s="2"/>
      <c r="ADZ140" s="2"/>
      <c r="AEA140" s="2"/>
      <c r="AEB140" s="2"/>
      <c r="AEC140" s="2"/>
      <c r="AED140" s="2"/>
      <c r="AEE140" s="2"/>
      <c r="AEF140" s="2"/>
      <c r="AEG140" s="2"/>
      <c r="AEH140" s="2"/>
      <c r="AEI140" s="2"/>
      <c r="AEJ140" s="2"/>
      <c r="AEK140" s="2"/>
      <c r="AEL140" s="2"/>
      <c r="AEM140" s="2"/>
      <c r="AEN140" s="2"/>
      <c r="AEO140" s="2"/>
      <c r="AEP140" s="2"/>
      <c r="AEQ140" s="2"/>
      <c r="AER140" s="2"/>
      <c r="AES140" s="2"/>
      <c r="AET140" s="2"/>
      <c r="AEU140" s="2"/>
      <c r="AEV140" s="2"/>
      <c r="AEW140" s="2"/>
      <c r="AEX140" s="2"/>
      <c r="AEY140" s="2"/>
      <c r="AEZ140" s="2"/>
      <c r="AFA140" s="2"/>
      <c r="AFB140" s="2"/>
      <c r="AFC140" s="2"/>
      <c r="AFD140" s="2"/>
      <c r="AFE140" s="2"/>
      <c r="AFF140" s="2"/>
      <c r="AFG140" s="2"/>
      <c r="AFH140" s="2"/>
      <c r="AFI140" s="2"/>
      <c r="AFJ140" s="2"/>
      <c r="AFK140" s="2"/>
      <c r="AFL140" s="2"/>
      <c r="AFM140" s="2"/>
      <c r="AFN140" s="2"/>
      <c r="AFO140" s="2"/>
      <c r="AFP140" s="2"/>
      <c r="AFQ140" s="2"/>
      <c r="AFR140" s="2"/>
      <c r="AFS140" s="2"/>
      <c r="AFT140" s="2"/>
      <c r="AFU140" s="2"/>
      <c r="AFV140" s="2"/>
      <c r="AFW140" s="2"/>
      <c r="AFX140" s="2"/>
      <c r="AFY140" s="2"/>
      <c r="AFZ140" s="2"/>
      <c r="AGA140" s="2"/>
      <c r="AGB140" s="2"/>
      <c r="AGC140" s="2"/>
      <c r="AGD140" s="2"/>
      <c r="AGE140" s="2"/>
      <c r="AGF140" s="2"/>
      <c r="AGG140" s="2"/>
      <c r="AGH140" s="2"/>
      <c r="AGI140" s="2"/>
      <c r="AGJ140" s="2"/>
      <c r="AGK140" s="2"/>
      <c r="AGL140" s="2"/>
      <c r="AGM140" s="2"/>
      <c r="AGN140" s="2"/>
      <c r="AGO140" s="2"/>
      <c r="AGP140" s="2"/>
      <c r="AGQ140" s="2"/>
      <c r="AGR140" s="2"/>
      <c r="AGS140" s="2"/>
      <c r="AGT140" s="2"/>
      <c r="AGU140" s="2"/>
      <c r="AGV140" s="2"/>
      <c r="AGW140" s="2"/>
      <c r="AGX140" s="2"/>
      <c r="AGY140" s="2"/>
      <c r="AGZ140" s="2"/>
      <c r="AHA140" s="2"/>
      <c r="AHB140" s="2"/>
      <c r="AHC140" s="2"/>
      <c r="AHD140" s="2"/>
      <c r="AHE140" s="2"/>
      <c r="AHF140" s="2"/>
      <c r="AHG140" s="2"/>
      <c r="AHH140" s="2"/>
      <c r="AHI140" s="2"/>
      <c r="AHJ140" s="2"/>
      <c r="AHK140" s="2"/>
      <c r="AHL140" s="2"/>
      <c r="AHM140" s="2"/>
      <c r="AHN140" s="2"/>
      <c r="AHO140" s="2"/>
      <c r="AHP140" s="2"/>
      <c r="AHQ140" s="2"/>
      <c r="AHR140" s="2"/>
      <c r="AHS140" s="2"/>
      <c r="AHT140" s="2"/>
      <c r="AHU140" s="2"/>
      <c r="AHV140" s="2"/>
      <c r="AHW140" s="2"/>
      <c r="AHX140" s="2"/>
      <c r="AHY140" s="2"/>
      <c r="AHZ140" s="2"/>
      <c r="AIA140" s="2"/>
      <c r="AIB140" s="2"/>
      <c r="AIC140" s="2"/>
      <c r="AID140" s="2"/>
      <c r="AIE140" s="2"/>
      <c r="AIF140" s="2"/>
      <c r="AIG140" s="2"/>
      <c r="AIH140" s="2"/>
      <c r="AII140" s="2"/>
      <c r="AIJ140" s="2"/>
      <c r="AIK140" s="2"/>
      <c r="AIL140" s="2"/>
      <c r="AIM140" s="2"/>
      <c r="AIN140" s="2"/>
      <c r="AIO140" s="2"/>
      <c r="AIP140" s="2"/>
      <c r="AIQ140" s="2"/>
      <c r="AIR140" s="2"/>
      <c r="AIS140" s="2"/>
      <c r="AIT140" s="2"/>
      <c r="AIU140" s="2"/>
      <c r="AIV140" s="2"/>
      <c r="AIW140" s="2"/>
      <c r="AIX140" s="2"/>
      <c r="AIY140" s="2"/>
      <c r="AIZ140" s="2"/>
      <c r="AJA140" s="2"/>
      <c r="AJB140" s="2"/>
      <c r="AJC140" s="2"/>
      <c r="AJD140" s="2"/>
      <c r="AJE140" s="2"/>
      <c r="AJF140" s="2"/>
      <c r="AJG140" s="2"/>
      <c r="AJH140" s="2"/>
      <c r="AJI140" s="2"/>
      <c r="AJJ140" s="2"/>
      <c r="AJK140" s="2"/>
      <c r="AJL140" s="2"/>
      <c r="AJM140" s="2"/>
      <c r="AJN140" s="2"/>
      <c r="AJO140" s="2"/>
      <c r="AJP140" s="2"/>
      <c r="AJQ140" s="2"/>
      <c r="AJR140" s="2"/>
      <c r="AJS140" s="2"/>
      <c r="AJT140" s="2"/>
      <c r="AJU140" s="2"/>
      <c r="AJV140" s="2"/>
      <c r="AJW140" s="2"/>
      <c r="AJX140" s="2"/>
      <c r="AJY140" s="2"/>
      <c r="AJZ140" s="2"/>
      <c r="AKA140" s="2"/>
      <c r="AKB140" s="2"/>
      <c r="AKC140" s="2"/>
      <c r="AKD140" s="2"/>
      <c r="AKE140" s="2"/>
      <c r="AKF140" s="2"/>
      <c r="AKG140" s="2"/>
      <c r="AKH140" s="2"/>
      <c r="AKI140" s="2"/>
      <c r="AKJ140" s="2"/>
      <c r="AKK140" s="2"/>
      <c r="AKL140" s="2"/>
      <c r="AKM140" s="2"/>
      <c r="AKN140" s="2"/>
      <c r="AKO140" s="2"/>
      <c r="AKP140" s="2"/>
      <c r="AKQ140" s="2"/>
      <c r="AKR140" s="3"/>
      <c r="AKS140" s="3"/>
      <c r="AKT140" s="3"/>
      <c r="AKU140" s="3"/>
      <c r="AKV140" s="3"/>
      <c r="AKW140" s="3"/>
      <c r="AKX140" s="3"/>
      <c r="AKY140" s="3"/>
      <c r="AKZ140" s="3"/>
      <c r="ALA140" s="3"/>
      <c r="ALB140" s="3"/>
      <c r="ALC140" s="3"/>
      <c r="ALD140" s="3"/>
      <c r="ALE140" s="3"/>
      <c r="ALF140" s="3"/>
      <c r="ALG140" s="3"/>
      <c r="ALH140" s="3"/>
      <c r="ALI140" s="3"/>
      <c r="ALJ140" s="3"/>
      <c r="ALK140" s="3"/>
      <c r="ALL140" s="3"/>
      <c r="ALM140" s="3"/>
      <c r="ALN140" s="3"/>
      <c r="ALO140" s="3"/>
      <c r="ALP140" s="3"/>
      <c r="ALQ140" s="3"/>
      <c r="ALR140" s="3"/>
      <c r="ALS140" s="3"/>
      <c r="ALT140" s="3"/>
      <c r="ALU140" s="3"/>
      <c r="ALV140" s="3"/>
      <c r="ALW140" s="3"/>
      <c r="ALX140" s="3"/>
      <c r="ALY140" s="3"/>
      <c r="ALZ140" s="3"/>
      <c r="AMA140" s="3"/>
      <c r="AMB140" s="3"/>
      <c r="AMC140" s="3"/>
    </row>
    <row r="142" spans="1:1017" ht="12.75" customHeight="1">
      <c r="K142" s="4"/>
      <c r="L142" s="4"/>
      <c r="M142" s="4"/>
      <c r="N142" s="4"/>
      <c r="O142" s="4"/>
      <c r="P142" s="4"/>
      <c r="Q142" s="4"/>
    </row>
    <row r="143" spans="1:1017" ht="12.75" customHeight="1">
      <c r="K143" s="4"/>
      <c r="L143" s="4"/>
      <c r="M143" s="4"/>
      <c r="N143" s="4"/>
      <c r="O143" s="4"/>
      <c r="P143" s="4"/>
      <c r="Q143" s="4"/>
    </row>
    <row r="144" spans="1:1017" s="2" customFormat="1" ht="12.75" customHeight="1">
      <c r="A144" s="4"/>
      <c r="B144" s="4"/>
      <c r="C144" s="4"/>
      <c r="D144" s="4"/>
      <c r="E144" s="4"/>
      <c r="F144" s="5"/>
      <c r="G144" s="4"/>
      <c r="H144" s="4"/>
      <c r="I144" s="4"/>
      <c r="J144" s="6"/>
      <c r="K144" s="4"/>
      <c r="L144" s="4"/>
      <c r="M144" s="4"/>
      <c r="N144" s="4"/>
      <c r="O144" s="4"/>
      <c r="P144" s="4"/>
      <c r="Q144" s="4"/>
      <c r="AKR144" s="3"/>
      <c r="AKS144" s="3"/>
      <c r="AKT144" s="3"/>
      <c r="AKU144" s="3"/>
      <c r="AKV144" s="3"/>
      <c r="AKW144" s="3"/>
      <c r="AKX144" s="3"/>
      <c r="AKY144" s="3"/>
      <c r="AKZ144" s="3"/>
      <c r="ALA144" s="3"/>
      <c r="ALB144" s="3"/>
      <c r="ALC144" s="3"/>
      <c r="ALD144" s="3"/>
      <c r="ALE144" s="3"/>
      <c r="ALF144" s="3"/>
      <c r="ALG144" s="3"/>
      <c r="ALH144" s="3"/>
      <c r="ALI144" s="3"/>
      <c r="ALJ144" s="3"/>
      <c r="ALK144" s="3"/>
      <c r="ALL144" s="3"/>
      <c r="ALM144" s="3"/>
      <c r="ALN144" s="3"/>
      <c r="ALO144" s="3"/>
      <c r="ALP144" s="3"/>
      <c r="ALQ144" s="3"/>
      <c r="ALR144" s="3"/>
      <c r="ALS144" s="3"/>
      <c r="ALT144" s="3"/>
      <c r="ALU144" s="3"/>
      <c r="ALV144" s="3"/>
      <c r="ALW144" s="3"/>
      <c r="ALX144" s="3"/>
      <c r="ALY144" s="3"/>
      <c r="ALZ144" s="3"/>
      <c r="AMA144" s="3"/>
      <c r="AMB144" s="3"/>
      <c r="AMC144" s="3"/>
    </row>
    <row r="145" spans="1:1017" s="2" customFormat="1" ht="12.75" customHeight="1">
      <c r="A145" s="4"/>
      <c r="B145" s="4"/>
      <c r="C145" s="4"/>
      <c r="D145" s="4"/>
      <c r="E145" s="4"/>
      <c r="F145" s="5"/>
      <c r="G145" s="4"/>
      <c r="H145" s="4"/>
      <c r="I145" s="4"/>
      <c r="J145" s="6"/>
      <c r="K145" s="4"/>
      <c r="L145" s="4"/>
      <c r="M145" s="4"/>
      <c r="N145" s="4"/>
      <c r="O145" s="4"/>
      <c r="P145" s="4"/>
      <c r="Q145" s="4"/>
      <c r="AKR145" s="3"/>
      <c r="AKS145" s="3"/>
      <c r="AKT145" s="3"/>
      <c r="AKU145" s="3"/>
      <c r="AKV145" s="3"/>
      <c r="AKW145" s="3"/>
      <c r="AKX145" s="3"/>
      <c r="AKY145" s="3"/>
      <c r="AKZ145" s="3"/>
      <c r="ALA145" s="3"/>
      <c r="ALB145" s="3"/>
      <c r="ALC145" s="3"/>
      <c r="ALD145" s="3"/>
      <c r="ALE145" s="3"/>
      <c r="ALF145" s="3"/>
      <c r="ALG145" s="3"/>
      <c r="ALH145" s="3"/>
      <c r="ALI145" s="3"/>
      <c r="ALJ145" s="3"/>
      <c r="ALK145" s="3"/>
      <c r="ALL145" s="3"/>
      <c r="ALM145" s="3"/>
      <c r="ALN145" s="3"/>
      <c r="ALO145" s="3"/>
      <c r="ALP145" s="3"/>
      <c r="ALQ145" s="3"/>
      <c r="ALR145" s="3"/>
      <c r="ALS145" s="3"/>
      <c r="ALT145" s="3"/>
      <c r="ALU145" s="3"/>
      <c r="ALV145" s="3"/>
      <c r="ALW145" s="3"/>
      <c r="ALX145" s="3"/>
      <c r="ALY145" s="3"/>
      <c r="ALZ145" s="3"/>
      <c r="AMA145" s="3"/>
      <c r="AMB145" s="3"/>
      <c r="AMC145" s="3"/>
    </row>
    <row r="146" spans="1:1017" s="2" customFormat="1" ht="12.75" customHeight="1">
      <c r="A146" s="4"/>
      <c r="B146" s="4"/>
      <c r="C146" s="4"/>
      <c r="D146" s="4"/>
      <c r="E146" s="4"/>
      <c r="F146" s="5"/>
      <c r="G146" s="4"/>
      <c r="H146" s="4"/>
      <c r="I146" s="4"/>
      <c r="J146" s="6"/>
      <c r="K146" s="4"/>
      <c r="L146" s="4"/>
      <c r="M146" s="4"/>
      <c r="N146" s="4"/>
      <c r="O146" s="4"/>
      <c r="P146" s="4"/>
      <c r="Q146" s="4"/>
      <c r="AKR146" s="3"/>
      <c r="AKS146" s="3"/>
      <c r="AKT146" s="3"/>
      <c r="AKU146" s="3"/>
      <c r="AKV146" s="3"/>
      <c r="AKW146" s="3"/>
      <c r="AKX146" s="3"/>
      <c r="AKY146" s="3"/>
      <c r="AKZ146" s="3"/>
      <c r="ALA146" s="3"/>
      <c r="ALB146" s="3"/>
      <c r="ALC146" s="3"/>
      <c r="ALD146" s="3"/>
      <c r="ALE146" s="3"/>
      <c r="ALF146" s="3"/>
      <c r="ALG146" s="3"/>
      <c r="ALH146" s="3"/>
      <c r="ALI146" s="3"/>
      <c r="ALJ146" s="3"/>
      <c r="ALK146" s="3"/>
      <c r="ALL146" s="3"/>
      <c r="ALM146" s="3"/>
      <c r="ALN146" s="3"/>
      <c r="ALO146" s="3"/>
      <c r="ALP146" s="3"/>
      <c r="ALQ146" s="3"/>
      <c r="ALR146" s="3"/>
      <c r="ALS146" s="3"/>
      <c r="ALT146" s="3"/>
      <c r="ALU146" s="3"/>
      <c r="ALV146" s="3"/>
      <c r="ALW146" s="3"/>
      <c r="ALX146" s="3"/>
      <c r="ALY146" s="3"/>
      <c r="ALZ146" s="3"/>
      <c r="AMA146" s="3"/>
      <c r="AMB146" s="3"/>
      <c r="AMC146" s="3"/>
    </row>
    <row r="147" spans="1:1017" s="2" customFormat="1" ht="12.75" customHeight="1">
      <c r="A147" s="4"/>
      <c r="B147" s="4"/>
      <c r="C147" s="4"/>
      <c r="D147" s="4"/>
      <c r="E147" s="4"/>
      <c r="F147" s="5"/>
      <c r="G147" s="4"/>
      <c r="H147" s="4"/>
      <c r="I147" s="4"/>
      <c r="J147" s="6"/>
      <c r="K147" s="4"/>
      <c r="L147" s="4"/>
      <c r="M147" s="4"/>
      <c r="N147" s="4"/>
      <c r="O147" s="4"/>
      <c r="P147" s="4"/>
      <c r="Q147" s="4"/>
      <c r="AKR147" s="3"/>
      <c r="AKS147" s="3"/>
      <c r="AKT147" s="3"/>
      <c r="AKU147" s="3"/>
      <c r="AKV147" s="3"/>
      <c r="AKW147" s="3"/>
      <c r="AKX147" s="3"/>
      <c r="AKY147" s="3"/>
      <c r="AKZ147" s="3"/>
      <c r="ALA147" s="3"/>
      <c r="ALB147" s="3"/>
      <c r="ALC147" s="3"/>
      <c r="ALD147" s="3"/>
      <c r="ALE147" s="3"/>
      <c r="ALF147" s="3"/>
      <c r="ALG147" s="3"/>
      <c r="ALH147" s="3"/>
      <c r="ALI147" s="3"/>
      <c r="ALJ147" s="3"/>
      <c r="ALK147" s="3"/>
      <c r="ALL147" s="3"/>
      <c r="ALM147" s="3"/>
      <c r="ALN147" s="3"/>
      <c r="ALO147" s="3"/>
      <c r="ALP147" s="3"/>
      <c r="ALQ147" s="3"/>
      <c r="ALR147" s="3"/>
      <c r="ALS147" s="3"/>
      <c r="ALT147" s="3"/>
      <c r="ALU147" s="3"/>
      <c r="ALV147" s="3"/>
      <c r="ALW147" s="3"/>
      <c r="ALX147" s="3"/>
      <c r="ALY147" s="3"/>
      <c r="ALZ147" s="3"/>
      <c r="AMA147" s="3"/>
      <c r="AMB147" s="3"/>
      <c r="AMC147" s="3"/>
    </row>
    <row r="148" spans="1:1017" s="2" customFormat="1" ht="12.75" customHeight="1">
      <c r="A148" s="4"/>
      <c r="B148" s="4"/>
      <c r="C148" s="4"/>
      <c r="D148" s="4"/>
      <c r="E148" s="4"/>
      <c r="F148" s="5"/>
      <c r="G148" s="4"/>
      <c r="H148" s="4"/>
      <c r="I148" s="4"/>
      <c r="J148" s="6"/>
      <c r="K148" s="4"/>
      <c r="L148" s="4"/>
      <c r="M148" s="4"/>
      <c r="N148" s="4"/>
      <c r="O148" s="4"/>
      <c r="P148" s="4"/>
      <c r="Q148" s="4"/>
      <c r="AKR148" s="3"/>
      <c r="AKS148" s="3"/>
      <c r="AKT148" s="3"/>
      <c r="AKU148" s="3"/>
      <c r="AKV148" s="3"/>
      <c r="AKW148" s="3"/>
      <c r="AKX148" s="3"/>
      <c r="AKY148" s="3"/>
      <c r="AKZ148" s="3"/>
      <c r="ALA148" s="3"/>
      <c r="ALB148" s="3"/>
      <c r="ALC148" s="3"/>
      <c r="ALD148" s="3"/>
      <c r="ALE148" s="3"/>
      <c r="ALF148" s="3"/>
      <c r="ALG148" s="3"/>
      <c r="ALH148" s="3"/>
      <c r="ALI148" s="3"/>
      <c r="ALJ148" s="3"/>
      <c r="ALK148" s="3"/>
      <c r="ALL148" s="3"/>
      <c r="ALM148" s="3"/>
      <c r="ALN148" s="3"/>
      <c r="ALO148" s="3"/>
      <c r="ALP148" s="3"/>
      <c r="ALQ148" s="3"/>
      <c r="ALR148" s="3"/>
      <c r="ALS148" s="3"/>
      <c r="ALT148" s="3"/>
      <c r="ALU148" s="3"/>
      <c r="ALV148" s="3"/>
      <c r="ALW148" s="3"/>
      <c r="ALX148" s="3"/>
      <c r="ALY148" s="3"/>
      <c r="ALZ148" s="3"/>
      <c r="AMA148" s="3"/>
      <c r="AMB148" s="3"/>
      <c r="AMC148" s="3"/>
    </row>
  </sheetData>
  <autoFilter ref="A3:I111"/>
  <mergeCells count="1">
    <mergeCell ref="A1:I1"/>
  </mergeCells>
  <pageMargins left="0.70833333333333304" right="0.70833333333333304" top="0.78749999999999998" bottom="0.78749999999999998" header="0.51180555555555496" footer="0.51180555555555496"/>
  <pageSetup paperSize="9" scale="45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9900"/>
  </sheetPr>
  <dimension ref="A1:ALS276"/>
  <sheetViews>
    <sheetView zoomScaleNormal="100" workbookViewId="0">
      <pane ySplit="3" topLeftCell="A4" activePane="bottomLeft" state="frozen"/>
      <selection pane="bottomLeft" sqref="A1:I1"/>
    </sheetView>
  </sheetViews>
  <sheetFormatPr defaultColWidth="7.42578125" defaultRowHeight="12.75" customHeight="1"/>
  <cols>
    <col min="1" max="1" width="9.28515625" style="55" customWidth="1"/>
    <col min="2" max="2" width="7.5703125" style="55" customWidth="1"/>
    <col min="3" max="3" width="5" style="55" customWidth="1"/>
    <col min="4" max="4" width="7.5703125" style="55" customWidth="1"/>
    <col min="5" max="5" width="9.28515625" style="55" customWidth="1"/>
    <col min="6" max="6" width="7.5703125" style="55" customWidth="1"/>
    <col min="7" max="7" width="19.5703125" style="55" customWidth="1"/>
    <col min="8" max="9" width="30.7109375" style="55" customWidth="1"/>
    <col min="10" max="10" width="52.140625" style="55" customWidth="1"/>
    <col min="11" max="11" width="7.85546875" style="54" customWidth="1"/>
    <col min="12" max="12" width="7.42578125" style="54"/>
    <col min="13" max="13" width="7.85546875" style="54" bestFit="1" customWidth="1"/>
    <col min="14" max="16384" width="7.42578125" style="54"/>
  </cols>
  <sheetData>
    <row r="1" spans="1:24" ht="30.2" customHeight="1">
      <c r="A1" s="383" t="s">
        <v>151</v>
      </c>
      <c r="B1" s="383"/>
      <c r="C1" s="383"/>
      <c r="D1" s="383"/>
      <c r="E1" s="383"/>
      <c r="F1" s="383"/>
      <c r="G1" s="383"/>
      <c r="H1" s="383"/>
      <c r="I1" s="383"/>
    </row>
    <row r="2" spans="1:24" ht="5.0999999999999996" customHeight="1">
      <c r="B2" s="91"/>
    </row>
    <row r="3" spans="1:24" ht="24.9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58" t="s">
        <v>9</v>
      </c>
    </row>
    <row r="4" spans="1:24" ht="12.75" customHeight="1">
      <c r="A4" s="84" t="s">
        <v>117</v>
      </c>
      <c r="B4" s="90">
        <v>4123</v>
      </c>
      <c r="C4" s="90" t="s">
        <v>187</v>
      </c>
      <c r="D4" s="226" t="s">
        <v>379</v>
      </c>
      <c r="E4" s="227">
        <v>44077</v>
      </c>
      <c r="F4" s="223">
        <v>0.77083333333333337</v>
      </c>
      <c r="G4" s="90" t="s">
        <v>108</v>
      </c>
      <c r="H4" s="87" t="s">
        <v>109</v>
      </c>
      <c r="I4" s="87" t="s">
        <v>110</v>
      </c>
      <c r="J4" s="225" t="s">
        <v>378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2.75" customHeight="1">
      <c r="A5" s="102"/>
      <c r="B5" s="80"/>
      <c r="C5" s="80"/>
      <c r="D5" s="80"/>
      <c r="E5" s="81"/>
      <c r="F5" s="82"/>
      <c r="G5" s="80"/>
      <c r="H5" s="42"/>
      <c r="I5" s="42"/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12.75" customHeight="1">
      <c r="A6" s="84" t="s">
        <v>117</v>
      </c>
      <c r="B6" s="92">
        <v>4031</v>
      </c>
      <c r="C6" s="1" t="s">
        <v>167</v>
      </c>
      <c r="D6" s="44" t="s">
        <v>12</v>
      </c>
      <c r="E6" s="61">
        <v>44079</v>
      </c>
      <c r="F6" s="223">
        <v>0.45833333333333331</v>
      </c>
      <c r="G6" s="1" t="s">
        <v>103</v>
      </c>
      <c r="H6" s="4" t="s">
        <v>201</v>
      </c>
      <c r="I6" s="87" t="s">
        <v>44</v>
      </c>
      <c r="J6" s="63"/>
      <c r="K6" s="64"/>
    </row>
    <row r="7" spans="1:24" ht="12.75" customHeight="1">
      <c r="A7" s="84" t="s">
        <v>117</v>
      </c>
      <c r="B7" s="90">
        <v>4046</v>
      </c>
      <c r="C7" s="44" t="s">
        <v>165</v>
      </c>
      <c r="D7" s="44" t="s">
        <v>12</v>
      </c>
      <c r="E7" s="61">
        <v>44079</v>
      </c>
      <c r="F7" s="223">
        <v>0.66666666666666663</v>
      </c>
      <c r="G7" s="44" t="s">
        <v>161</v>
      </c>
      <c r="H7" s="87" t="s">
        <v>152</v>
      </c>
      <c r="I7" s="87" t="s">
        <v>110</v>
      </c>
      <c r="J7" s="225" t="s">
        <v>397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12.75" customHeight="1">
      <c r="A8" s="84" t="s">
        <v>117</v>
      </c>
      <c r="B8" s="90">
        <v>4047</v>
      </c>
      <c r="C8" s="44" t="s">
        <v>165</v>
      </c>
      <c r="D8" s="44" t="s">
        <v>12</v>
      </c>
      <c r="E8" s="61">
        <v>44079</v>
      </c>
      <c r="F8" s="223">
        <v>0.6875</v>
      </c>
      <c r="G8" s="44" t="s">
        <v>104</v>
      </c>
      <c r="H8" s="87" t="s">
        <v>45</v>
      </c>
      <c r="I8" s="87" t="s">
        <v>17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12.75" customHeight="1">
      <c r="A9" s="84" t="s">
        <v>117</v>
      </c>
      <c r="B9" s="90">
        <v>4227</v>
      </c>
      <c r="C9" s="90" t="s">
        <v>180</v>
      </c>
      <c r="D9" s="44" t="s">
        <v>12</v>
      </c>
      <c r="E9" s="61">
        <v>44079</v>
      </c>
      <c r="F9" s="223">
        <v>0.5</v>
      </c>
      <c r="G9" s="90" t="s">
        <v>164</v>
      </c>
      <c r="H9" s="87" t="s">
        <v>155</v>
      </c>
      <c r="I9" s="87" t="s">
        <v>154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12.75" customHeight="1">
      <c r="A10" s="84" t="s">
        <v>117</v>
      </c>
      <c r="B10" s="90">
        <v>4253</v>
      </c>
      <c r="C10" s="90" t="s">
        <v>181</v>
      </c>
      <c r="D10" s="44" t="s">
        <v>12</v>
      </c>
      <c r="E10" s="61">
        <v>44079</v>
      </c>
      <c r="F10" s="223">
        <v>0.54166666666666663</v>
      </c>
      <c r="G10" s="90" t="s">
        <v>112</v>
      </c>
      <c r="H10" s="87" t="s">
        <v>113</v>
      </c>
      <c r="I10" s="87" t="s">
        <v>111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12.75" customHeight="1">
      <c r="A11" s="84" t="s">
        <v>117</v>
      </c>
      <c r="B11" s="90">
        <v>4254</v>
      </c>
      <c r="C11" s="90" t="s">
        <v>181</v>
      </c>
      <c r="D11" s="44" t="s">
        <v>12</v>
      </c>
      <c r="E11" s="61">
        <v>44079</v>
      </c>
      <c r="F11" s="223">
        <v>0.45833333333333331</v>
      </c>
      <c r="G11" s="90" t="s">
        <v>162</v>
      </c>
      <c r="H11" s="87" t="s">
        <v>156</v>
      </c>
      <c r="I11" s="87" t="s">
        <v>157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12.75" customHeight="1">
      <c r="A12" s="102"/>
      <c r="B12" s="80"/>
      <c r="C12" s="80"/>
      <c r="D12" s="80"/>
      <c r="E12" s="81"/>
      <c r="F12" s="82"/>
      <c r="G12" s="80"/>
      <c r="H12" s="42"/>
      <c r="I12" s="42"/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12.75" customHeight="1">
      <c r="A13" s="84" t="s">
        <v>117</v>
      </c>
      <c r="B13" s="90">
        <v>4240</v>
      </c>
      <c r="C13" s="90" t="s">
        <v>172</v>
      </c>
      <c r="D13" s="226" t="s">
        <v>15</v>
      </c>
      <c r="E13" s="227">
        <v>44080</v>
      </c>
      <c r="F13" s="223">
        <v>0.4375</v>
      </c>
      <c r="G13" s="90" t="s">
        <v>164</v>
      </c>
      <c r="H13" s="87" t="s">
        <v>155</v>
      </c>
      <c r="I13" s="87" t="s">
        <v>157</v>
      </c>
      <c r="J13" s="225" t="s">
        <v>422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12.75" customHeight="1">
      <c r="A14" s="65"/>
      <c r="B14" s="66"/>
      <c r="C14" s="66"/>
      <c r="D14" s="66"/>
      <c r="E14" s="67"/>
      <c r="F14" s="68"/>
      <c r="G14" s="66"/>
      <c r="H14" s="69"/>
      <c r="I14" s="69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12.75" customHeight="1">
      <c r="A15" s="84" t="s">
        <v>117</v>
      </c>
      <c r="B15" s="92">
        <v>4007</v>
      </c>
      <c r="C15" s="1" t="s">
        <v>36</v>
      </c>
      <c r="D15" s="226" t="s">
        <v>12</v>
      </c>
      <c r="E15" s="227">
        <v>44086</v>
      </c>
      <c r="F15" s="223">
        <v>0.625</v>
      </c>
      <c r="G15" s="44" t="s">
        <v>150</v>
      </c>
      <c r="H15" s="87" t="s">
        <v>143</v>
      </c>
      <c r="I15" s="87" t="s">
        <v>44</v>
      </c>
      <c r="J15" s="225" t="s">
        <v>431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12.75" customHeight="1">
      <c r="A16" s="84" t="s">
        <v>117</v>
      </c>
      <c r="B16" s="90">
        <v>4013</v>
      </c>
      <c r="C16" s="44" t="s">
        <v>168</v>
      </c>
      <c r="D16" s="44" t="s">
        <v>12</v>
      </c>
      <c r="E16" s="61">
        <v>44086</v>
      </c>
      <c r="F16" s="223">
        <v>0.5625</v>
      </c>
      <c r="G16" s="44" t="s">
        <v>102</v>
      </c>
      <c r="H16" s="87" t="s">
        <v>158</v>
      </c>
      <c r="I16" s="4" t="s">
        <v>201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2.75" customHeight="1">
      <c r="A17" s="84" t="s">
        <v>117</v>
      </c>
      <c r="B17" s="90">
        <v>4043</v>
      </c>
      <c r="C17" s="44" t="s">
        <v>169</v>
      </c>
      <c r="D17" s="44" t="s">
        <v>12</v>
      </c>
      <c r="E17" s="61">
        <v>44086</v>
      </c>
      <c r="F17" s="223">
        <v>0.64583333333333337</v>
      </c>
      <c r="G17" s="44" t="s">
        <v>114</v>
      </c>
      <c r="H17" s="87" t="s">
        <v>110</v>
      </c>
      <c r="I17" s="87" t="s">
        <v>45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2.75" customHeight="1">
      <c r="A18" s="84" t="s">
        <v>117</v>
      </c>
      <c r="B18" s="90">
        <v>4051</v>
      </c>
      <c r="C18" s="44" t="s">
        <v>166</v>
      </c>
      <c r="D18" s="44" t="s">
        <v>12</v>
      </c>
      <c r="E18" s="61">
        <v>44086</v>
      </c>
      <c r="F18" s="223">
        <v>0.58333333333333337</v>
      </c>
      <c r="G18" s="44" t="s">
        <v>105</v>
      </c>
      <c r="H18" s="87" t="s">
        <v>17</v>
      </c>
      <c r="I18" s="87" t="s">
        <v>152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2.75" customHeight="1">
      <c r="A19" s="84" t="s">
        <v>117</v>
      </c>
      <c r="B19" s="90">
        <v>4207</v>
      </c>
      <c r="C19" s="90" t="s">
        <v>39</v>
      </c>
      <c r="D19" s="44" t="s">
        <v>12</v>
      </c>
      <c r="E19" s="61">
        <v>44086</v>
      </c>
      <c r="F19" s="223">
        <v>0.45833333333333331</v>
      </c>
      <c r="G19" s="90" t="s">
        <v>163</v>
      </c>
      <c r="H19" s="87" t="s">
        <v>153</v>
      </c>
      <c r="I19" s="87" t="s">
        <v>156</v>
      </c>
      <c r="J19" s="225" t="s">
        <v>450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12.75" customHeight="1">
      <c r="A20" s="84" t="s">
        <v>117</v>
      </c>
      <c r="B20" s="90">
        <v>4228</v>
      </c>
      <c r="C20" s="90" t="s">
        <v>180</v>
      </c>
      <c r="D20" s="226" t="s">
        <v>12</v>
      </c>
      <c r="E20" s="227">
        <v>44086</v>
      </c>
      <c r="F20" s="223">
        <v>0.625</v>
      </c>
      <c r="G20" s="90" t="s">
        <v>163</v>
      </c>
      <c r="H20" s="87" t="s">
        <v>153</v>
      </c>
      <c r="I20" s="87" t="s">
        <v>109</v>
      </c>
      <c r="J20" s="225" t="s">
        <v>381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ht="12.75" customHeight="1">
      <c r="A21" s="84" t="s">
        <v>117</v>
      </c>
      <c r="B21" s="90">
        <v>4233</v>
      </c>
      <c r="C21" s="90" t="s">
        <v>182</v>
      </c>
      <c r="D21" s="44" t="s">
        <v>12</v>
      </c>
      <c r="E21" s="61">
        <v>44086</v>
      </c>
      <c r="F21" s="62" t="s">
        <v>469</v>
      </c>
      <c r="G21" s="90" t="s">
        <v>118</v>
      </c>
      <c r="H21" s="87" t="s">
        <v>157</v>
      </c>
      <c r="I21" s="87" t="s">
        <v>113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2.75" customHeight="1">
      <c r="A22" s="84" t="s">
        <v>117</v>
      </c>
      <c r="B22" s="90">
        <v>4234</v>
      </c>
      <c r="C22" s="90" t="s">
        <v>182</v>
      </c>
      <c r="D22" s="44" t="s">
        <v>12</v>
      </c>
      <c r="E22" s="61">
        <v>44086</v>
      </c>
      <c r="F22" s="223">
        <v>0.4375</v>
      </c>
      <c r="G22" s="90" t="s">
        <v>115</v>
      </c>
      <c r="H22" s="87" t="s">
        <v>111</v>
      </c>
      <c r="I22" s="87" t="s">
        <v>155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2.75" customHeight="1">
      <c r="A23" s="84" t="s">
        <v>117</v>
      </c>
      <c r="B23" s="90">
        <v>4236</v>
      </c>
      <c r="C23" s="90" t="s">
        <v>182</v>
      </c>
      <c r="D23" s="44" t="s">
        <v>12</v>
      </c>
      <c r="E23" s="61">
        <v>44086</v>
      </c>
      <c r="F23" s="223">
        <v>0.45833333333333331</v>
      </c>
      <c r="G23" s="90" t="s">
        <v>160</v>
      </c>
      <c r="H23" s="87" t="s">
        <v>154</v>
      </c>
      <c r="I23" s="87" t="s">
        <v>109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2.75" customHeight="1">
      <c r="A24" s="65"/>
      <c r="B24" s="66"/>
      <c r="C24" s="66"/>
      <c r="D24" s="66"/>
      <c r="E24" s="67"/>
      <c r="F24" s="68"/>
      <c r="G24" s="66"/>
      <c r="H24" s="69"/>
      <c r="I24" s="69"/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.75" customHeight="1">
      <c r="A25" s="84" t="s">
        <v>117</v>
      </c>
      <c r="B25" s="90">
        <v>4049</v>
      </c>
      <c r="C25" s="44" t="s">
        <v>166</v>
      </c>
      <c r="D25" s="226" t="s">
        <v>317</v>
      </c>
      <c r="E25" s="227">
        <v>44088</v>
      </c>
      <c r="F25" s="223">
        <v>0.8125</v>
      </c>
      <c r="G25" s="44" t="s">
        <v>150</v>
      </c>
      <c r="H25" s="87" t="s">
        <v>143</v>
      </c>
      <c r="I25" s="87" t="s">
        <v>158</v>
      </c>
      <c r="J25" s="225" t="s">
        <v>402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2.75" customHeight="1">
      <c r="A26" s="102"/>
      <c r="B26" s="80"/>
      <c r="C26" s="80"/>
      <c r="D26" s="80"/>
      <c r="E26" s="81"/>
      <c r="F26" s="82"/>
      <c r="G26" s="80"/>
      <c r="H26" s="42"/>
      <c r="I26" s="42"/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2.75" customHeight="1">
      <c r="A27" s="84" t="s">
        <v>117</v>
      </c>
      <c r="B27" s="90">
        <v>4039</v>
      </c>
      <c r="C27" s="90" t="s">
        <v>171</v>
      </c>
      <c r="D27" s="90" t="s">
        <v>12</v>
      </c>
      <c r="E27" s="98">
        <v>44093</v>
      </c>
      <c r="F27" s="223">
        <v>0.625</v>
      </c>
      <c r="G27" s="44" t="s">
        <v>150</v>
      </c>
      <c r="H27" s="87" t="s">
        <v>143</v>
      </c>
      <c r="I27" s="87" t="s">
        <v>110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2.75" customHeight="1">
      <c r="A28" s="84" t="s">
        <v>117</v>
      </c>
      <c r="B28" s="90">
        <v>4117</v>
      </c>
      <c r="C28" s="90" t="s">
        <v>187</v>
      </c>
      <c r="D28" s="90" t="s">
        <v>12</v>
      </c>
      <c r="E28" s="98">
        <v>44093</v>
      </c>
      <c r="F28" s="223">
        <v>0.60416666666666663</v>
      </c>
      <c r="G28" s="44" t="s">
        <v>104</v>
      </c>
      <c r="H28" s="87" t="s">
        <v>45</v>
      </c>
      <c r="I28" s="87" t="s">
        <v>154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.75" customHeight="1">
      <c r="A29" s="84" t="s">
        <v>117</v>
      </c>
      <c r="B29" s="90">
        <v>4120</v>
      </c>
      <c r="C29" s="90" t="s">
        <v>187</v>
      </c>
      <c r="D29" s="90" t="s">
        <v>12</v>
      </c>
      <c r="E29" s="98">
        <v>44093</v>
      </c>
      <c r="F29" s="223">
        <v>0.58333333333333337</v>
      </c>
      <c r="G29" s="44" t="s">
        <v>161</v>
      </c>
      <c r="H29" s="87" t="s">
        <v>152</v>
      </c>
      <c r="I29" s="87" t="s">
        <v>157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2.75" customHeight="1">
      <c r="A30" s="84" t="s">
        <v>117</v>
      </c>
      <c r="B30" s="90">
        <v>4121</v>
      </c>
      <c r="C30" s="90" t="s">
        <v>187</v>
      </c>
      <c r="D30" s="90" t="s">
        <v>12</v>
      </c>
      <c r="E30" s="98">
        <v>44093</v>
      </c>
      <c r="F30" s="223">
        <v>0.66666666666666663</v>
      </c>
      <c r="G30" s="90" t="s">
        <v>162</v>
      </c>
      <c r="H30" s="87" t="s">
        <v>156</v>
      </c>
      <c r="I30" s="87" t="s">
        <v>44</v>
      </c>
      <c r="J30" s="225" t="s">
        <v>391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75" customHeight="1">
      <c r="A31" s="84" t="s">
        <v>117</v>
      </c>
      <c r="B31" s="90">
        <v>4122</v>
      </c>
      <c r="C31" s="90" t="s">
        <v>187</v>
      </c>
      <c r="D31" s="90" t="s">
        <v>12</v>
      </c>
      <c r="E31" s="98">
        <v>44093</v>
      </c>
      <c r="F31" s="223">
        <v>0.52083333333333337</v>
      </c>
      <c r="G31" s="90" t="s">
        <v>164</v>
      </c>
      <c r="H31" s="87" t="s">
        <v>155</v>
      </c>
      <c r="I31" s="4" t="s">
        <v>201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2.75" customHeight="1">
      <c r="A32" s="84" t="s">
        <v>117</v>
      </c>
      <c r="B32" s="90">
        <v>4131</v>
      </c>
      <c r="C32" s="90" t="s">
        <v>188</v>
      </c>
      <c r="D32" s="90" t="s">
        <v>12</v>
      </c>
      <c r="E32" s="98">
        <v>44093</v>
      </c>
      <c r="F32" s="223">
        <v>0.45833333333333331</v>
      </c>
      <c r="G32" s="90" t="s">
        <v>108</v>
      </c>
      <c r="H32" s="87" t="s">
        <v>109</v>
      </c>
      <c r="I32" s="87" t="s">
        <v>17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2.75" customHeight="1">
      <c r="A33" s="102"/>
      <c r="B33" s="80"/>
      <c r="C33" s="80"/>
      <c r="D33" s="80"/>
      <c r="E33" s="81"/>
      <c r="F33" s="82"/>
      <c r="G33" s="80"/>
      <c r="H33" s="42"/>
      <c r="I33" s="42"/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.75" customHeight="1">
      <c r="A34" s="84" t="s">
        <v>117</v>
      </c>
      <c r="B34" s="90">
        <v>4125</v>
      </c>
      <c r="C34" s="90" t="s">
        <v>188</v>
      </c>
      <c r="D34" s="93" t="s">
        <v>15</v>
      </c>
      <c r="E34" s="94">
        <v>44094</v>
      </c>
      <c r="F34" s="223">
        <v>0.54166666666666663</v>
      </c>
      <c r="G34" s="44" t="s">
        <v>104</v>
      </c>
      <c r="H34" s="87" t="s">
        <v>45</v>
      </c>
      <c r="I34" s="87" t="s">
        <v>153</v>
      </c>
      <c r="J34" s="225" t="s">
        <v>382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2.75" customHeight="1">
      <c r="A35" s="84" t="s">
        <v>117</v>
      </c>
      <c r="B35" s="90">
        <v>4126</v>
      </c>
      <c r="C35" s="90" t="s">
        <v>188</v>
      </c>
      <c r="D35" s="93" t="s">
        <v>15</v>
      </c>
      <c r="E35" s="94">
        <v>44094</v>
      </c>
      <c r="F35" s="223">
        <v>0.45833333333333331</v>
      </c>
      <c r="G35" s="44" t="s">
        <v>102</v>
      </c>
      <c r="H35" s="87" t="s">
        <v>158</v>
      </c>
      <c r="I35" s="87" t="s">
        <v>154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2.75" customHeight="1">
      <c r="A36" s="84" t="s">
        <v>117</v>
      </c>
      <c r="B36" s="90">
        <v>4127</v>
      </c>
      <c r="C36" s="90" t="s">
        <v>188</v>
      </c>
      <c r="D36" s="93" t="s">
        <v>15</v>
      </c>
      <c r="E36" s="94">
        <v>44094</v>
      </c>
      <c r="F36" s="223">
        <v>0.45833333333333331</v>
      </c>
      <c r="G36" s="44" t="s">
        <v>150</v>
      </c>
      <c r="H36" s="87" t="s">
        <v>143</v>
      </c>
      <c r="I36" s="87" t="s">
        <v>157</v>
      </c>
      <c r="J36" s="63"/>
    </row>
    <row r="37" spans="1:24" ht="12.75" customHeight="1">
      <c r="A37" s="84" t="s">
        <v>117</v>
      </c>
      <c r="B37" s="90">
        <v>4129</v>
      </c>
      <c r="C37" s="90" t="s">
        <v>188</v>
      </c>
      <c r="D37" s="93" t="s">
        <v>15</v>
      </c>
      <c r="E37" s="94">
        <v>44094</v>
      </c>
      <c r="F37" s="223">
        <v>0.45833333333333331</v>
      </c>
      <c r="G37" s="90" t="s">
        <v>162</v>
      </c>
      <c r="H37" s="87" t="s">
        <v>156</v>
      </c>
      <c r="I37" s="4" t="s">
        <v>201</v>
      </c>
      <c r="J37" s="225" t="s">
        <v>383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2.75" customHeight="1">
      <c r="A38" s="84" t="s">
        <v>117</v>
      </c>
      <c r="B38" s="90">
        <v>4130</v>
      </c>
      <c r="C38" s="90" t="s">
        <v>188</v>
      </c>
      <c r="D38" s="93" t="s">
        <v>15</v>
      </c>
      <c r="E38" s="94">
        <v>44094</v>
      </c>
      <c r="F38" s="223">
        <v>0.54166666666666663</v>
      </c>
      <c r="G38" s="90" t="s">
        <v>164</v>
      </c>
      <c r="H38" s="87" t="s">
        <v>155</v>
      </c>
      <c r="I38" s="87" t="s">
        <v>44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2.75" customHeight="1">
      <c r="A39" s="84" t="s">
        <v>117</v>
      </c>
      <c r="B39" s="90">
        <v>4160</v>
      </c>
      <c r="C39" s="90" t="s">
        <v>190</v>
      </c>
      <c r="D39" s="93" t="s">
        <v>15</v>
      </c>
      <c r="E39" s="94">
        <v>44094</v>
      </c>
      <c r="F39" s="223">
        <v>0.45833333333333331</v>
      </c>
      <c r="G39" s="44" t="s">
        <v>161</v>
      </c>
      <c r="H39" s="87" t="s">
        <v>152</v>
      </c>
      <c r="I39" s="87" t="s">
        <v>109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2.75" customHeight="1">
      <c r="A40" s="65"/>
      <c r="B40" s="66"/>
      <c r="C40" s="66"/>
      <c r="D40" s="66"/>
      <c r="E40" s="67"/>
      <c r="F40" s="68"/>
      <c r="G40" s="66"/>
      <c r="H40" s="69"/>
      <c r="I40" s="69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2.75" customHeight="1">
      <c r="A41" s="84" t="s">
        <v>117</v>
      </c>
      <c r="B41" s="90">
        <v>4014</v>
      </c>
      <c r="C41" s="90" t="s">
        <v>168</v>
      </c>
      <c r="D41" s="226" t="s">
        <v>12</v>
      </c>
      <c r="E41" s="227">
        <v>44100</v>
      </c>
      <c r="F41" s="223">
        <v>0.625</v>
      </c>
      <c r="G41" s="44" t="s">
        <v>150</v>
      </c>
      <c r="H41" s="87" t="s">
        <v>143</v>
      </c>
      <c r="I41" s="87" t="s">
        <v>17</v>
      </c>
      <c r="J41" s="225" t="s">
        <v>439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2.75" customHeight="1">
      <c r="A42" s="84" t="s">
        <v>117</v>
      </c>
      <c r="B42" s="90">
        <v>4016</v>
      </c>
      <c r="C42" s="90" t="s">
        <v>168</v>
      </c>
      <c r="D42" s="90" t="s">
        <v>12</v>
      </c>
      <c r="E42" s="98">
        <v>44100</v>
      </c>
      <c r="F42" s="223">
        <v>0.45833333333333331</v>
      </c>
      <c r="G42" s="44" t="s">
        <v>161</v>
      </c>
      <c r="H42" s="87" t="s">
        <v>152</v>
      </c>
      <c r="I42" s="87" t="s">
        <v>44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.75" customHeight="1">
      <c r="A43" s="84" t="s">
        <v>117</v>
      </c>
      <c r="B43" s="90">
        <v>4050</v>
      </c>
      <c r="C43" s="90" t="s">
        <v>166</v>
      </c>
      <c r="D43" s="90" t="s">
        <v>12</v>
      </c>
      <c r="E43" s="98">
        <v>44100</v>
      </c>
      <c r="F43" s="223">
        <v>0.45833333333333331</v>
      </c>
      <c r="G43" s="1" t="s">
        <v>103</v>
      </c>
      <c r="H43" s="4" t="s">
        <v>201</v>
      </c>
      <c r="I43" s="87" t="s">
        <v>45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.75" customHeight="1">
      <c r="A44" s="84" t="s">
        <v>117</v>
      </c>
      <c r="B44" s="90">
        <v>4209</v>
      </c>
      <c r="C44" s="90" t="s">
        <v>40</v>
      </c>
      <c r="D44" s="90" t="s">
        <v>12</v>
      </c>
      <c r="E44" s="98">
        <v>44100</v>
      </c>
      <c r="F44" s="223">
        <v>0.5</v>
      </c>
      <c r="G44" s="90" t="s">
        <v>160</v>
      </c>
      <c r="H44" s="87" t="s">
        <v>154</v>
      </c>
      <c r="I44" s="87" t="s">
        <v>113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.75" customHeight="1">
      <c r="A45" s="84" t="s">
        <v>117</v>
      </c>
      <c r="B45" s="90">
        <v>4212</v>
      </c>
      <c r="C45" s="90" t="s">
        <v>40</v>
      </c>
      <c r="D45" s="90" t="s">
        <v>12</v>
      </c>
      <c r="E45" s="98">
        <v>44100</v>
      </c>
      <c r="F45" s="62" t="s">
        <v>469</v>
      </c>
      <c r="G45" s="90" t="s">
        <v>118</v>
      </c>
      <c r="H45" s="87" t="s">
        <v>157</v>
      </c>
      <c r="I45" s="87" t="s">
        <v>155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ht="12.75" customHeight="1">
      <c r="A46" s="84" t="s">
        <v>117</v>
      </c>
      <c r="B46" s="90">
        <v>4238</v>
      </c>
      <c r="C46" s="90" t="s">
        <v>172</v>
      </c>
      <c r="D46" s="90" t="s">
        <v>12</v>
      </c>
      <c r="E46" s="98">
        <v>44100</v>
      </c>
      <c r="F46" s="223">
        <v>0.5</v>
      </c>
      <c r="G46" s="90" t="s">
        <v>108</v>
      </c>
      <c r="H46" s="87" t="s">
        <v>109</v>
      </c>
      <c r="I46" s="87" t="s">
        <v>156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ht="12.75" customHeight="1">
      <c r="A47" s="84" t="s">
        <v>117</v>
      </c>
      <c r="B47" s="90">
        <v>4239</v>
      </c>
      <c r="C47" s="90" t="s">
        <v>172</v>
      </c>
      <c r="D47" s="90" t="s">
        <v>12</v>
      </c>
      <c r="E47" s="98">
        <v>44100</v>
      </c>
      <c r="F47" s="223">
        <v>0.54166666666666663</v>
      </c>
      <c r="G47" s="90" t="s">
        <v>163</v>
      </c>
      <c r="H47" s="87" t="s">
        <v>153</v>
      </c>
      <c r="I47" s="87" t="s">
        <v>111</v>
      </c>
      <c r="J47" s="225" t="s">
        <v>384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2.75" customHeight="1">
      <c r="A48" s="65"/>
      <c r="B48" s="66"/>
      <c r="C48" s="66"/>
      <c r="D48" s="66"/>
      <c r="E48" s="67"/>
      <c r="F48" s="68"/>
      <c r="G48" s="66"/>
      <c r="H48" s="69"/>
      <c r="I48" s="69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24" ht="12.75" customHeight="1">
      <c r="A49" s="84" t="s">
        <v>117</v>
      </c>
      <c r="B49" s="90">
        <v>4030</v>
      </c>
      <c r="C49" s="90" t="s">
        <v>167</v>
      </c>
      <c r="D49" s="90" t="s">
        <v>12</v>
      </c>
      <c r="E49" s="98">
        <v>44107</v>
      </c>
      <c r="F49" s="223">
        <v>0.625</v>
      </c>
      <c r="G49" s="44" t="s">
        <v>150</v>
      </c>
      <c r="H49" s="87" t="s">
        <v>143</v>
      </c>
      <c r="I49" s="87" t="s">
        <v>152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24" ht="12.75" customHeight="1">
      <c r="A50" s="84" t="s">
        <v>117</v>
      </c>
      <c r="B50" s="90">
        <v>4040</v>
      </c>
      <c r="C50" s="90" t="s">
        <v>171</v>
      </c>
      <c r="D50" s="90" t="s">
        <v>12</v>
      </c>
      <c r="E50" s="98">
        <v>44107</v>
      </c>
      <c r="F50" s="223">
        <v>0.45833333333333331</v>
      </c>
      <c r="G50" s="1" t="s">
        <v>103</v>
      </c>
      <c r="H50" s="4" t="s">
        <v>201</v>
      </c>
      <c r="I50" s="87" t="s">
        <v>17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24" ht="12.75" customHeight="1">
      <c r="A51" s="84" t="s">
        <v>117</v>
      </c>
      <c r="B51" s="90">
        <v>4101</v>
      </c>
      <c r="C51" s="90" t="s">
        <v>191</v>
      </c>
      <c r="D51" s="90" t="s">
        <v>12</v>
      </c>
      <c r="E51" s="98">
        <v>44107</v>
      </c>
      <c r="F51" s="223">
        <v>0.45833333333333331</v>
      </c>
      <c r="G51" s="90" t="s">
        <v>108</v>
      </c>
      <c r="H51" s="87" t="s">
        <v>109</v>
      </c>
      <c r="I51" s="87" t="s">
        <v>45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2.75" customHeight="1">
      <c r="A52" s="84" t="s">
        <v>117</v>
      </c>
      <c r="B52" s="90">
        <v>4132</v>
      </c>
      <c r="C52" s="90" t="s">
        <v>188</v>
      </c>
      <c r="D52" s="90" t="s">
        <v>12</v>
      </c>
      <c r="E52" s="98">
        <v>44107</v>
      </c>
      <c r="F52" s="223">
        <v>0.66666666666666663</v>
      </c>
      <c r="G52" s="90" t="s">
        <v>112</v>
      </c>
      <c r="H52" s="87" t="s">
        <v>113</v>
      </c>
      <c r="I52" s="87" t="s">
        <v>110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.75" customHeight="1">
      <c r="A53" s="84" t="s">
        <v>117</v>
      </c>
      <c r="B53" s="90">
        <v>4141</v>
      </c>
      <c r="C53" s="90" t="s">
        <v>189</v>
      </c>
      <c r="D53" s="90" t="s">
        <v>12</v>
      </c>
      <c r="E53" s="98">
        <v>44107</v>
      </c>
      <c r="F53" s="223">
        <v>0.6875</v>
      </c>
      <c r="G53" s="90" t="s">
        <v>115</v>
      </c>
      <c r="H53" s="87" t="s">
        <v>111</v>
      </c>
      <c r="I53" s="87" t="s">
        <v>158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12.75" customHeight="1">
      <c r="A54" s="84" t="s">
        <v>117</v>
      </c>
      <c r="B54" s="90">
        <v>4244</v>
      </c>
      <c r="C54" s="90" t="s">
        <v>176</v>
      </c>
      <c r="D54" s="90" t="s">
        <v>12</v>
      </c>
      <c r="E54" s="98">
        <v>44107</v>
      </c>
      <c r="F54" s="223">
        <v>0.45833333333333331</v>
      </c>
      <c r="G54" s="90" t="s">
        <v>162</v>
      </c>
      <c r="H54" s="87" t="s">
        <v>156</v>
      </c>
      <c r="I54" s="87" t="s">
        <v>154</v>
      </c>
      <c r="J54" s="225" t="s">
        <v>383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.75" customHeight="1">
      <c r="A55" s="102"/>
      <c r="B55" s="80"/>
      <c r="C55" s="80"/>
      <c r="D55" s="80"/>
      <c r="E55" s="81"/>
      <c r="F55" s="82"/>
      <c r="G55" s="80"/>
      <c r="H55" s="42"/>
      <c r="I55" s="42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.75" customHeight="1">
      <c r="A56" s="84" t="s">
        <v>117</v>
      </c>
      <c r="B56" s="90">
        <v>4201</v>
      </c>
      <c r="C56" s="90" t="s">
        <v>38</v>
      </c>
      <c r="D56" s="93" t="s">
        <v>15</v>
      </c>
      <c r="E56" s="94">
        <v>44108</v>
      </c>
      <c r="F56" s="223">
        <v>0.45833333333333331</v>
      </c>
      <c r="G56" s="90" t="s">
        <v>108</v>
      </c>
      <c r="H56" s="87" t="s">
        <v>109</v>
      </c>
      <c r="I56" s="87" t="s">
        <v>113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24" ht="12.75" customHeight="1">
      <c r="A57" s="65"/>
      <c r="B57" s="66"/>
      <c r="C57" s="66"/>
      <c r="D57" s="66"/>
      <c r="E57" s="67"/>
      <c r="F57" s="68"/>
      <c r="G57" s="66"/>
      <c r="H57" s="69"/>
      <c r="I57" s="69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1:24" ht="12.75" customHeight="1">
      <c r="A58" s="84" t="s">
        <v>117</v>
      </c>
      <c r="B58" s="90">
        <v>4034</v>
      </c>
      <c r="C58" s="90" t="s">
        <v>170</v>
      </c>
      <c r="D58" s="90" t="s">
        <v>12</v>
      </c>
      <c r="E58" s="98">
        <v>44114</v>
      </c>
      <c r="F58" s="223">
        <v>0.64583333333333337</v>
      </c>
      <c r="G58" s="44" t="s">
        <v>114</v>
      </c>
      <c r="H58" s="87" t="s">
        <v>110</v>
      </c>
      <c r="I58" s="4" t="s">
        <v>201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</row>
    <row r="59" spans="1:24" ht="12.75" customHeight="1">
      <c r="A59" s="84" t="s">
        <v>117</v>
      </c>
      <c r="B59" s="90">
        <v>4037</v>
      </c>
      <c r="C59" s="90" t="s">
        <v>171</v>
      </c>
      <c r="D59" s="90" t="s">
        <v>12</v>
      </c>
      <c r="E59" s="98">
        <v>44114</v>
      </c>
      <c r="F59" s="223">
        <v>0.54166666666666663</v>
      </c>
      <c r="G59" s="44" t="s">
        <v>102</v>
      </c>
      <c r="H59" s="87" t="s">
        <v>158</v>
      </c>
      <c r="I59" s="87" t="s">
        <v>152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ht="12.75" customHeight="1">
      <c r="A60" s="84" t="s">
        <v>117</v>
      </c>
      <c r="B60" s="90">
        <v>4056</v>
      </c>
      <c r="C60" s="90" t="s">
        <v>173</v>
      </c>
      <c r="D60" s="90" t="s">
        <v>12</v>
      </c>
      <c r="E60" s="98">
        <v>44114</v>
      </c>
      <c r="F60" s="223">
        <v>0.58333333333333337</v>
      </c>
      <c r="G60" s="44" t="s">
        <v>104</v>
      </c>
      <c r="H60" s="87" t="s">
        <v>45</v>
      </c>
      <c r="I60" s="87" t="s">
        <v>143</v>
      </c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  <row r="61" spans="1:24" ht="12.75" customHeight="1">
      <c r="A61" s="84" t="s">
        <v>117</v>
      </c>
      <c r="B61" s="90">
        <v>4105</v>
      </c>
      <c r="C61" s="90" t="s">
        <v>191</v>
      </c>
      <c r="D61" s="90" t="s">
        <v>12</v>
      </c>
      <c r="E61" s="98">
        <v>44114</v>
      </c>
      <c r="F61" s="223">
        <v>0.64583333333333337</v>
      </c>
      <c r="G61" s="230" t="s">
        <v>414</v>
      </c>
      <c r="H61" s="87" t="s">
        <v>44</v>
      </c>
      <c r="I61" s="87" t="s">
        <v>111</v>
      </c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2.75" customHeight="1">
      <c r="A62" s="84" t="s">
        <v>117</v>
      </c>
      <c r="B62" s="90">
        <v>4210</v>
      </c>
      <c r="C62" s="90" t="s">
        <v>40</v>
      </c>
      <c r="D62" s="226" t="s">
        <v>12</v>
      </c>
      <c r="E62" s="227">
        <v>44114</v>
      </c>
      <c r="F62" s="223">
        <v>0.66666666666666663</v>
      </c>
      <c r="G62" s="90" t="s">
        <v>162</v>
      </c>
      <c r="H62" s="87" t="s">
        <v>156</v>
      </c>
      <c r="I62" s="87" t="s">
        <v>109</v>
      </c>
      <c r="J62" s="225" t="s">
        <v>446</v>
      </c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2.75" customHeight="1">
      <c r="A63" s="84" t="s">
        <v>117</v>
      </c>
      <c r="B63" s="90">
        <v>4221</v>
      </c>
      <c r="C63" s="90" t="s">
        <v>183</v>
      </c>
      <c r="D63" s="90" t="s">
        <v>12</v>
      </c>
      <c r="E63" s="98">
        <v>44114</v>
      </c>
      <c r="F63" s="223">
        <v>0.54166666666666663</v>
      </c>
      <c r="G63" s="90" t="s">
        <v>112</v>
      </c>
      <c r="H63" s="87" t="s">
        <v>113</v>
      </c>
      <c r="I63" s="87" t="s">
        <v>153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1:24" ht="12.75" customHeight="1">
      <c r="A64" s="84" t="s">
        <v>117</v>
      </c>
      <c r="B64" s="90">
        <v>4223</v>
      </c>
      <c r="C64" s="90" t="s">
        <v>183</v>
      </c>
      <c r="D64" s="90" t="s">
        <v>12</v>
      </c>
      <c r="E64" s="98">
        <v>44114</v>
      </c>
      <c r="F64" s="223">
        <v>0.54166666666666663</v>
      </c>
      <c r="G64" s="90" t="s">
        <v>160</v>
      </c>
      <c r="H64" s="87" t="s">
        <v>154</v>
      </c>
      <c r="I64" s="87" t="s">
        <v>157</v>
      </c>
      <c r="J64" s="225" t="s">
        <v>405</v>
      </c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2.75" customHeight="1">
      <c r="A65" s="84" t="s">
        <v>117</v>
      </c>
      <c r="B65" s="90">
        <v>4250</v>
      </c>
      <c r="C65" s="90" t="s">
        <v>184</v>
      </c>
      <c r="D65" s="90" t="s">
        <v>12</v>
      </c>
      <c r="E65" s="98">
        <v>44114</v>
      </c>
      <c r="F65" s="223">
        <v>0.45833333333333331</v>
      </c>
      <c r="G65" s="90" t="s">
        <v>164</v>
      </c>
      <c r="H65" s="87" t="s">
        <v>155</v>
      </c>
      <c r="I65" s="87" t="s">
        <v>109</v>
      </c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1:24" ht="12.75" customHeight="1">
      <c r="A66" s="102"/>
      <c r="B66" s="80"/>
      <c r="C66" s="80"/>
      <c r="D66" s="80"/>
      <c r="E66" s="81"/>
      <c r="F66" s="82"/>
      <c r="G66" s="80"/>
      <c r="H66" s="42"/>
      <c r="I66" s="42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1:24" ht="12.75" customHeight="1">
      <c r="A67" s="84" t="s">
        <v>117</v>
      </c>
      <c r="B67" s="90">
        <v>4224</v>
      </c>
      <c r="C67" s="90" t="s">
        <v>183</v>
      </c>
      <c r="D67" s="93" t="s">
        <v>15</v>
      </c>
      <c r="E67" s="94">
        <v>44115</v>
      </c>
      <c r="F67" s="223">
        <v>0.5</v>
      </c>
      <c r="G67" s="90" t="s">
        <v>162</v>
      </c>
      <c r="H67" s="87" t="s">
        <v>156</v>
      </c>
      <c r="I67" s="87" t="s">
        <v>111</v>
      </c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1:24" ht="12.75" customHeight="1">
      <c r="A68" s="65"/>
      <c r="B68" s="66"/>
      <c r="C68" s="66"/>
      <c r="D68" s="66"/>
      <c r="E68" s="67"/>
      <c r="F68" s="68"/>
      <c r="G68" s="66"/>
      <c r="H68" s="69"/>
      <c r="I68" s="69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1:24" ht="12.75" customHeight="1">
      <c r="A69" s="84" t="s">
        <v>117</v>
      </c>
      <c r="B69" s="90">
        <v>4038</v>
      </c>
      <c r="C69" s="90" t="s">
        <v>171</v>
      </c>
      <c r="D69" s="90" t="s">
        <v>12</v>
      </c>
      <c r="E69" s="98">
        <v>44121</v>
      </c>
      <c r="F69" s="223">
        <v>0.64583333333333337</v>
      </c>
      <c r="G69" s="44" t="s">
        <v>104</v>
      </c>
      <c r="H69" s="87" t="s">
        <v>45</v>
      </c>
      <c r="I69" s="87" t="s">
        <v>44</v>
      </c>
      <c r="J69" s="225" t="s">
        <v>389</v>
      </c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1:24" ht="12.75" customHeight="1">
      <c r="A70" s="84" t="s">
        <v>117</v>
      </c>
      <c r="B70" s="90">
        <v>4103</v>
      </c>
      <c r="C70" s="90" t="s">
        <v>191</v>
      </c>
      <c r="D70" s="90" t="s">
        <v>12</v>
      </c>
      <c r="E70" s="98">
        <v>44121</v>
      </c>
      <c r="F70" s="223">
        <v>0.625</v>
      </c>
      <c r="G70" s="90" t="s">
        <v>160</v>
      </c>
      <c r="H70" s="87" t="s">
        <v>154</v>
      </c>
      <c r="I70" s="87" t="s">
        <v>143</v>
      </c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1:24" ht="12.75" customHeight="1">
      <c r="A71" s="84" t="s">
        <v>117</v>
      </c>
      <c r="B71" s="90">
        <v>4104</v>
      </c>
      <c r="C71" s="90" t="s">
        <v>191</v>
      </c>
      <c r="D71" s="90" t="s">
        <v>12</v>
      </c>
      <c r="E71" s="98">
        <v>44121</v>
      </c>
      <c r="F71" s="223">
        <v>0.54166666666666663</v>
      </c>
      <c r="G71" s="90" t="s">
        <v>163</v>
      </c>
      <c r="H71" s="87" t="s">
        <v>153</v>
      </c>
      <c r="I71" s="87" t="s">
        <v>152</v>
      </c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1:24" ht="12.75" customHeight="1">
      <c r="A72" s="84" t="s">
        <v>117</v>
      </c>
      <c r="B72" s="90">
        <v>4155</v>
      </c>
      <c r="C72" s="90" t="s">
        <v>192</v>
      </c>
      <c r="D72" s="90" t="s">
        <v>12</v>
      </c>
      <c r="E72" s="98">
        <v>44121</v>
      </c>
      <c r="F72" s="223">
        <v>0.63541666666666663</v>
      </c>
      <c r="G72" s="90" t="s">
        <v>115</v>
      </c>
      <c r="H72" s="87" t="s">
        <v>111</v>
      </c>
      <c r="I72" s="87" t="s">
        <v>110</v>
      </c>
      <c r="J72" s="225" t="s">
        <v>462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1:24" ht="12.75" customHeight="1">
      <c r="A73" s="84" t="s">
        <v>117</v>
      </c>
      <c r="B73" s="90">
        <v>4156</v>
      </c>
      <c r="C73" s="90" t="s">
        <v>192</v>
      </c>
      <c r="D73" s="90" t="s">
        <v>12</v>
      </c>
      <c r="E73" s="98">
        <v>44121</v>
      </c>
      <c r="F73" s="62" t="s">
        <v>469</v>
      </c>
      <c r="G73" s="90" t="s">
        <v>118</v>
      </c>
      <c r="H73" s="87" t="s">
        <v>157</v>
      </c>
      <c r="I73" s="87" t="s">
        <v>17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 ht="12.75" customHeight="1">
      <c r="A74" s="84" t="s">
        <v>117</v>
      </c>
      <c r="B74" s="90">
        <v>4241</v>
      </c>
      <c r="C74" s="90" t="s">
        <v>176</v>
      </c>
      <c r="D74" s="226" t="s">
        <v>12</v>
      </c>
      <c r="E74" s="227">
        <v>44121</v>
      </c>
      <c r="F74" s="62">
        <v>0.5</v>
      </c>
      <c r="G74" s="90" t="s">
        <v>164</v>
      </c>
      <c r="H74" s="87" t="s">
        <v>155</v>
      </c>
      <c r="I74" s="87" t="s">
        <v>113</v>
      </c>
      <c r="J74" s="225" t="s">
        <v>421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4" ht="12.75" customHeight="1">
      <c r="A75" s="102"/>
      <c r="B75" s="80"/>
      <c r="C75" s="80"/>
      <c r="D75" s="80"/>
      <c r="E75" s="81"/>
      <c r="F75" s="82"/>
      <c r="G75" s="80"/>
      <c r="H75" s="42"/>
      <c r="I75" s="42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2.75" customHeight="1">
      <c r="A76" s="84" t="s">
        <v>117</v>
      </c>
      <c r="B76" s="90">
        <v>4029</v>
      </c>
      <c r="C76" s="90" t="s">
        <v>167</v>
      </c>
      <c r="D76" s="93" t="s">
        <v>15</v>
      </c>
      <c r="E76" s="94">
        <v>44122</v>
      </c>
      <c r="F76" s="223">
        <v>0.5625</v>
      </c>
      <c r="G76" s="44" t="s">
        <v>102</v>
      </c>
      <c r="H76" s="87" t="s">
        <v>158</v>
      </c>
      <c r="I76" s="87" t="s">
        <v>45</v>
      </c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4" ht="12.75" customHeight="1">
      <c r="A77" s="84" t="s">
        <v>117</v>
      </c>
      <c r="B77" s="90">
        <v>4111</v>
      </c>
      <c r="C77" s="90" t="s">
        <v>193</v>
      </c>
      <c r="D77" s="93" t="s">
        <v>15</v>
      </c>
      <c r="E77" s="94">
        <v>44122</v>
      </c>
      <c r="F77" s="223">
        <v>0.52083333333333337</v>
      </c>
      <c r="G77" s="90" t="s">
        <v>160</v>
      </c>
      <c r="H77" s="87" t="s">
        <v>154</v>
      </c>
      <c r="I77" s="87" t="s">
        <v>152</v>
      </c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1:24" ht="12.75" customHeight="1">
      <c r="A78" s="84" t="s">
        <v>117</v>
      </c>
      <c r="B78" s="90">
        <v>4112</v>
      </c>
      <c r="C78" s="90" t="s">
        <v>193</v>
      </c>
      <c r="D78" s="93" t="s">
        <v>15</v>
      </c>
      <c r="E78" s="94">
        <v>44122</v>
      </c>
      <c r="F78" s="223">
        <v>0.58333333333333337</v>
      </c>
      <c r="G78" s="90" t="s">
        <v>163</v>
      </c>
      <c r="H78" s="87" t="s">
        <v>153</v>
      </c>
      <c r="I78" s="87" t="s">
        <v>143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1:24" ht="12.75" customHeight="1">
      <c r="A79" s="84" t="s">
        <v>117</v>
      </c>
      <c r="B79" s="90">
        <v>4163</v>
      </c>
      <c r="C79" s="90" t="s">
        <v>190</v>
      </c>
      <c r="D79" s="93" t="s">
        <v>15</v>
      </c>
      <c r="E79" s="94">
        <v>44122</v>
      </c>
      <c r="F79" s="223">
        <v>0.5625</v>
      </c>
      <c r="G79" s="90" t="s">
        <v>115</v>
      </c>
      <c r="H79" s="87" t="s">
        <v>111</v>
      </c>
      <c r="I79" s="87" t="s">
        <v>17</v>
      </c>
      <c r="J79" s="225" t="s">
        <v>437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1:24" ht="12.75" customHeight="1">
      <c r="A80" s="84" t="s">
        <v>117</v>
      </c>
      <c r="B80" s="90">
        <v>4164</v>
      </c>
      <c r="C80" s="90" t="s">
        <v>190</v>
      </c>
      <c r="D80" s="93" t="s">
        <v>15</v>
      </c>
      <c r="E80" s="94">
        <v>44122</v>
      </c>
      <c r="F80" s="223">
        <v>0.375</v>
      </c>
      <c r="G80" s="90" t="s">
        <v>118</v>
      </c>
      <c r="H80" s="87" t="s">
        <v>157</v>
      </c>
      <c r="I80" s="87" t="s">
        <v>110</v>
      </c>
      <c r="J80" s="225" t="s">
        <v>398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1:24" ht="12.75" customHeight="1">
      <c r="A81" s="65"/>
      <c r="B81" s="66"/>
      <c r="C81" s="66"/>
      <c r="D81" s="66"/>
      <c r="E81" s="67"/>
      <c r="F81" s="68"/>
      <c r="G81" s="66"/>
      <c r="H81" s="69"/>
      <c r="I81" s="69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1:24" ht="12.75" customHeight="1">
      <c r="A82" s="84" t="s">
        <v>117</v>
      </c>
      <c r="B82" s="90">
        <v>4025</v>
      </c>
      <c r="C82" s="90" t="s">
        <v>175</v>
      </c>
      <c r="D82" s="90" t="s">
        <v>12</v>
      </c>
      <c r="E82" s="98">
        <v>44128</v>
      </c>
      <c r="F82" s="223">
        <v>0.64583333333333337</v>
      </c>
      <c r="G82" s="44" t="s">
        <v>114</v>
      </c>
      <c r="H82" s="87" t="s">
        <v>110</v>
      </c>
      <c r="I82" s="87" t="s">
        <v>158</v>
      </c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1:24" ht="12.75" customHeight="1">
      <c r="A83" s="84" t="s">
        <v>117</v>
      </c>
      <c r="B83" s="90">
        <v>4026</v>
      </c>
      <c r="C83" s="90" t="s">
        <v>175</v>
      </c>
      <c r="D83" s="90" t="s">
        <v>12</v>
      </c>
      <c r="E83" s="98">
        <v>44128</v>
      </c>
      <c r="F83" s="223">
        <v>0.58333333333333337</v>
      </c>
      <c r="G83" s="44" t="s">
        <v>105</v>
      </c>
      <c r="H83" s="87" t="s">
        <v>17</v>
      </c>
      <c r="I83" s="87" t="s">
        <v>44</v>
      </c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1:24" ht="12.75" customHeight="1">
      <c r="A84" s="84" t="s">
        <v>117</v>
      </c>
      <c r="B84" s="90">
        <v>4218</v>
      </c>
      <c r="C84" s="90" t="s">
        <v>185</v>
      </c>
      <c r="D84" s="90" t="s">
        <v>12</v>
      </c>
      <c r="E84" s="98">
        <v>44128</v>
      </c>
      <c r="F84" s="223">
        <v>0.6875</v>
      </c>
      <c r="G84" s="90" t="s">
        <v>115</v>
      </c>
      <c r="H84" s="87" t="s">
        <v>111</v>
      </c>
      <c r="I84" s="87" t="s">
        <v>154</v>
      </c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1:24" ht="12.75" customHeight="1">
      <c r="A85" s="84" t="s">
        <v>117</v>
      </c>
      <c r="B85" s="90">
        <v>4220</v>
      </c>
      <c r="C85" s="90" t="s">
        <v>185</v>
      </c>
      <c r="D85" s="90" t="s">
        <v>12</v>
      </c>
      <c r="E85" s="98">
        <v>44128</v>
      </c>
      <c r="F85" s="223">
        <v>0.45833333333333331</v>
      </c>
      <c r="G85" s="90" t="s">
        <v>164</v>
      </c>
      <c r="H85" s="87" t="s">
        <v>155</v>
      </c>
      <c r="I85" s="87" t="s">
        <v>153</v>
      </c>
      <c r="J85" s="225" t="s">
        <v>456</v>
      </c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1:24" ht="12.75" customHeight="1">
      <c r="A86" s="84" t="s">
        <v>117</v>
      </c>
      <c r="B86" s="90">
        <v>4245</v>
      </c>
      <c r="C86" s="90" t="s">
        <v>178</v>
      </c>
      <c r="D86" s="90" t="s">
        <v>12</v>
      </c>
      <c r="E86" s="98">
        <v>44128</v>
      </c>
      <c r="F86" s="223">
        <v>0.66666666666666663</v>
      </c>
      <c r="G86" s="90" t="s">
        <v>112</v>
      </c>
      <c r="H86" s="87" t="s">
        <v>113</v>
      </c>
      <c r="I86" s="87" t="s">
        <v>156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1:24" ht="12.75" customHeight="1">
      <c r="A87" s="102"/>
      <c r="B87" s="80"/>
      <c r="C87" s="80"/>
      <c r="D87" s="80"/>
      <c r="E87" s="81"/>
      <c r="F87" s="82"/>
      <c r="G87" s="80"/>
      <c r="H87" s="42"/>
      <c r="I87" s="42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1:24" ht="12.75" customHeight="1">
      <c r="A88" s="84" t="s">
        <v>117</v>
      </c>
      <c r="B88" s="90">
        <v>4036</v>
      </c>
      <c r="C88" s="90" t="s">
        <v>170</v>
      </c>
      <c r="D88" s="226" t="s">
        <v>15</v>
      </c>
      <c r="E88" s="227">
        <v>44129</v>
      </c>
      <c r="F88" s="223">
        <v>0.54166666666666663</v>
      </c>
      <c r="G88" s="44" t="s">
        <v>161</v>
      </c>
      <c r="H88" s="87" t="s">
        <v>152</v>
      </c>
      <c r="I88" s="87" t="s">
        <v>45</v>
      </c>
      <c r="J88" s="225" t="s">
        <v>411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1:24" ht="12.75" customHeight="1">
      <c r="A89" s="65"/>
      <c r="B89" s="66"/>
      <c r="C89" s="66"/>
      <c r="D89" s="66"/>
      <c r="E89" s="67"/>
      <c r="F89" s="68"/>
      <c r="G89" s="66"/>
      <c r="H89" s="69"/>
      <c r="I89" s="69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1:24" ht="12.75" customHeight="1">
      <c r="A90" s="84" t="s">
        <v>117</v>
      </c>
      <c r="B90" s="90">
        <v>4048</v>
      </c>
      <c r="C90" s="90" t="s">
        <v>165</v>
      </c>
      <c r="D90" s="226" t="s">
        <v>250</v>
      </c>
      <c r="E90" s="227">
        <v>44132</v>
      </c>
      <c r="F90" s="223">
        <v>0.4375</v>
      </c>
      <c r="G90" s="44" t="s">
        <v>150</v>
      </c>
      <c r="H90" s="87" t="s">
        <v>143</v>
      </c>
      <c r="I90" s="4" t="s">
        <v>201</v>
      </c>
      <c r="J90" s="225" t="s">
        <v>409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1:24" ht="12.75" customHeight="1">
      <c r="A91" s="102"/>
      <c r="B91" s="80"/>
      <c r="C91" s="80"/>
      <c r="D91" s="80"/>
      <c r="E91" s="81"/>
      <c r="F91" s="82"/>
      <c r="G91" s="80"/>
      <c r="H91" s="42"/>
      <c r="I91" s="42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1:24" ht="12.75" customHeight="1">
      <c r="A92" s="84" t="s">
        <v>117</v>
      </c>
      <c r="B92" s="90">
        <v>4109</v>
      </c>
      <c r="C92" s="90" t="s">
        <v>193</v>
      </c>
      <c r="D92" s="226" t="s">
        <v>379</v>
      </c>
      <c r="E92" s="227">
        <v>44133</v>
      </c>
      <c r="F92" s="223">
        <v>0.79166666666666663</v>
      </c>
      <c r="G92" s="90" t="s">
        <v>108</v>
      </c>
      <c r="H92" s="87" t="s">
        <v>109</v>
      </c>
      <c r="I92" s="87" t="s">
        <v>158</v>
      </c>
      <c r="J92" s="225" t="s">
        <v>393</v>
      </c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1:24" ht="12.75" customHeight="1">
      <c r="A93" s="102"/>
      <c r="B93" s="80"/>
      <c r="C93" s="80"/>
      <c r="D93" s="80"/>
      <c r="E93" s="81"/>
      <c r="F93" s="82"/>
      <c r="G93" s="80"/>
      <c r="H93" s="42"/>
      <c r="I93" s="42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1:24" ht="12.75" customHeight="1">
      <c r="A94" s="84" t="s">
        <v>117</v>
      </c>
      <c r="B94" s="90">
        <v>4005</v>
      </c>
      <c r="C94" s="90" t="s">
        <v>36</v>
      </c>
      <c r="D94" s="90" t="s">
        <v>12</v>
      </c>
      <c r="E94" s="98">
        <v>44135</v>
      </c>
      <c r="F94" s="223">
        <v>0.5625</v>
      </c>
      <c r="G94" s="44" t="s">
        <v>102</v>
      </c>
      <c r="H94" s="87" t="s">
        <v>158</v>
      </c>
      <c r="I94" s="87" t="s">
        <v>17</v>
      </c>
      <c r="J94" s="225" t="s">
        <v>467</v>
      </c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1:24" ht="12.75" customHeight="1">
      <c r="A95" s="84" t="s">
        <v>117</v>
      </c>
      <c r="B95" s="90">
        <v>4024</v>
      </c>
      <c r="C95" s="90" t="s">
        <v>177</v>
      </c>
      <c r="D95" s="90" t="s">
        <v>12</v>
      </c>
      <c r="E95" s="98">
        <v>44135</v>
      </c>
      <c r="F95" s="223">
        <v>0.64583333333333337</v>
      </c>
      <c r="G95" s="230" t="s">
        <v>414</v>
      </c>
      <c r="H95" s="87" t="s">
        <v>44</v>
      </c>
      <c r="I95" s="87" t="s">
        <v>110</v>
      </c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1:24" ht="12.75" customHeight="1">
      <c r="A96" s="84" t="s">
        <v>117</v>
      </c>
      <c r="B96" s="90">
        <v>4135</v>
      </c>
      <c r="C96" s="90" t="s">
        <v>194</v>
      </c>
      <c r="D96" s="90" t="s">
        <v>12</v>
      </c>
      <c r="E96" s="98">
        <v>44135</v>
      </c>
      <c r="F96" s="223">
        <v>0.58333333333333337</v>
      </c>
      <c r="G96" s="90" t="s">
        <v>162</v>
      </c>
      <c r="H96" s="87" t="s">
        <v>156</v>
      </c>
      <c r="I96" s="87" t="s">
        <v>143</v>
      </c>
      <c r="J96" s="225" t="s">
        <v>395</v>
      </c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1:24" ht="12.75" customHeight="1">
      <c r="A97" s="84" t="s">
        <v>117</v>
      </c>
      <c r="B97" s="90">
        <v>4138</v>
      </c>
      <c r="C97" s="90" t="s">
        <v>194</v>
      </c>
      <c r="D97" s="90" t="s">
        <v>12</v>
      </c>
      <c r="E97" s="98">
        <v>44135</v>
      </c>
      <c r="F97" s="223">
        <v>0.45833333333333331</v>
      </c>
      <c r="G97" s="1" t="s">
        <v>103</v>
      </c>
      <c r="H97" s="4" t="s">
        <v>201</v>
      </c>
      <c r="I97" s="87" t="s">
        <v>113</v>
      </c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4" ht="12.75" customHeight="1">
      <c r="A98" s="84" t="s">
        <v>117</v>
      </c>
      <c r="B98" s="90">
        <v>4214</v>
      </c>
      <c r="C98" s="90" t="s">
        <v>174</v>
      </c>
      <c r="D98" s="90" t="s">
        <v>12</v>
      </c>
      <c r="E98" s="98">
        <v>44135</v>
      </c>
      <c r="F98" s="223">
        <v>0.54166666666666663</v>
      </c>
      <c r="G98" s="90" t="s">
        <v>163</v>
      </c>
      <c r="H98" s="87" t="s">
        <v>153</v>
      </c>
      <c r="I98" s="87" t="s">
        <v>157</v>
      </c>
      <c r="J98" s="225" t="s">
        <v>405</v>
      </c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4" ht="12.75" customHeight="1">
      <c r="A99" s="84" t="s">
        <v>117</v>
      </c>
      <c r="B99" s="90">
        <v>4215</v>
      </c>
      <c r="C99" s="90" t="s">
        <v>174</v>
      </c>
      <c r="D99" s="90" t="s">
        <v>12</v>
      </c>
      <c r="E99" s="98">
        <v>44135</v>
      </c>
      <c r="F99" s="223">
        <v>0.45833333333333331</v>
      </c>
      <c r="G99" s="90" t="s">
        <v>108</v>
      </c>
      <c r="H99" s="87" t="s">
        <v>109</v>
      </c>
      <c r="I99" s="87" t="s">
        <v>111</v>
      </c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1:24" ht="12.75" customHeight="1">
      <c r="A100" s="102"/>
      <c r="B100" s="80"/>
      <c r="C100" s="80"/>
      <c r="D100" s="80"/>
      <c r="E100" s="81"/>
      <c r="F100" s="82"/>
      <c r="G100" s="80"/>
      <c r="H100" s="42"/>
      <c r="I100" s="42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 ht="12.75" customHeight="1">
      <c r="A101" s="84" t="s">
        <v>117</v>
      </c>
      <c r="B101" s="90">
        <v>4144</v>
      </c>
      <c r="C101" s="90" t="s">
        <v>189</v>
      </c>
      <c r="D101" s="93" t="s">
        <v>15</v>
      </c>
      <c r="E101" s="94">
        <v>44136</v>
      </c>
      <c r="F101" s="223">
        <v>0.45833333333333331</v>
      </c>
      <c r="G101" s="90" t="s">
        <v>164</v>
      </c>
      <c r="H101" s="87" t="s">
        <v>155</v>
      </c>
      <c r="I101" s="87" t="s">
        <v>143</v>
      </c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ht="12.75" customHeight="1">
      <c r="A102" s="84" t="s">
        <v>117</v>
      </c>
      <c r="B102" s="90">
        <v>4152</v>
      </c>
      <c r="C102" s="90" t="s">
        <v>192</v>
      </c>
      <c r="D102" s="93" t="s">
        <v>15</v>
      </c>
      <c r="E102" s="94">
        <v>44136</v>
      </c>
      <c r="F102" s="223">
        <v>0.54166666666666663</v>
      </c>
      <c r="G102" s="44" t="s">
        <v>161</v>
      </c>
      <c r="H102" s="87" t="s">
        <v>152</v>
      </c>
      <c r="I102" s="87" t="s">
        <v>113</v>
      </c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1:24" ht="12.75" customHeight="1">
      <c r="A103" s="65"/>
      <c r="B103" s="66"/>
      <c r="C103" s="66"/>
      <c r="D103" s="66"/>
      <c r="E103" s="67"/>
      <c r="F103" s="68"/>
      <c r="G103" s="66"/>
      <c r="H103" s="69"/>
      <c r="I103" s="69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ht="12.75" customHeight="1">
      <c r="A104" s="84" t="s">
        <v>117</v>
      </c>
      <c r="B104" s="90">
        <v>4045</v>
      </c>
      <c r="C104" s="90" t="s">
        <v>165</v>
      </c>
      <c r="D104" s="226" t="s">
        <v>159</v>
      </c>
      <c r="E104" s="227">
        <v>44138</v>
      </c>
      <c r="F104" s="223">
        <v>0.8125</v>
      </c>
      <c r="G104" s="44" t="s">
        <v>102</v>
      </c>
      <c r="H104" s="87" t="s">
        <v>158</v>
      </c>
      <c r="I104" s="87" t="s">
        <v>44</v>
      </c>
      <c r="J104" s="225" t="s">
        <v>401</v>
      </c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1:24" ht="12.75" customHeight="1">
      <c r="A105" s="102"/>
      <c r="B105" s="80"/>
      <c r="C105" s="80"/>
      <c r="D105" s="80"/>
      <c r="E105" s="81"/>
      <c r="F105" s="82"/>
      <c r="G105" s="80"/>
      <c r="H105" s="42"/>
      <c r="I105" s="42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1:24" ht="12.75" customHeight="1">
      <c r="A106" s="84" t="s">
        <v>117</v>
      </c>
      <c r="B106" s="90">
        <v>4027</v>
      </c>
      <c r="C106" s="90" t="s">
        <v>175</v>
      </c>
      <c r="D106" s="90" t="s">
        <v>12</v>
      </c>
      <c r="E106" s="98">
        <v>44142</v>
      </c>
      <c r="F106" s="223">
        <v>0.45833333333333331</v>
      </c>
      <c r="G106" s="1" t="s">
        <v>103</v>
      </c>
      <c r="H106" s="4" t="s">
        <v>201</v>
      </c>
      <c r="I106" s="87" t="s">
        <v>152</v>
      </c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1:24" ht="12.75" customHeight="1">
      <c r="A107" s="84" t="s">
        <v>117</v>
      </c>
      <c r="B107" s="90">
        <v>4032</v>
      </c>
      <c r="C107" s="90" t="s">
        <v>167</v>
      </c>
      <c r="D107" s="90" t="s">
        <v>12</v>
      </c>
      <c r="E107" s="98">
        <v>44142</v>
      </c>
      <c r="F107" s="223">
        <v>0.58333333333333337</v>
      </c>
      <c r="G107" s="44" t="s">
        <v>105</v>
      </c>
      <c r="H107" s="87" t="s">
        <v>17</v>
      </c>
      <c r="I107" s="87" t="s">
        <v>110</v>
      </c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1:24" ht="12.75" customHeight="1">
      <c r="A108" s="84" t="s">
        <v>117</v>
      </c>
      <c r="B108" s="90">
        <v>4151</v>
      </c>
      <c r="C108" s="90" t="s">
        <v>192</v>
      </c>
      <c r="D108" s="90" t="s">
        <v>12</v>
      </c>
      <c r="E108" s="98">
        <v>44142</v>
      </c>
      <c r="F108" s="223">
        <v>0.625</v>
      </c>
      <c r="G108" s="44" t="s">
        <v>150</v>
      </c>
      <c r="H108" s="87" t="s">
        <v>143</v>
      </c>
      <c r="I108" s="87" t="s">
        <v>109</v>
      </c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4" ht="12.75" customHeight="1">
      <c r="A109" s="84" t="s">
        <v>117</v>
      </c>
      <c r="B109" s="90">
        <v>4230</v>
      </c>
      <c r="C109" s="90" t="s">
        <v>186</v>
      </c>
      <c r="D109" s="90" t="s">
        <v>12</v>
      </c>
      <c r="E109" s="98">
        <v>44142</v>
      </c>
      <c r="F109" s="223">
        <v>0.54166666666666663</v>
      </c>
      <c r="G109" s="90" t="s">
        <v>163</v>
      </c>
      <c r="H109" s="87" t="s">
        <v>153</v>
      </c>
      <c r="I109" s="87" t="s">
        <v>154</v>
      </c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1:24" ht="12.75" customHeight="1">
      <c r="A110" s="84" t="s">
        <v>117</v>
      </c>
      <c r="B110" s="90">
        <v>4231</v>
      </c>
      <c r="C110" s="90" t="s">
        <v>186</v>
      </c>
      <c r="D110" s="90" t="s">
        <v>12</v>
      </c>
      <c r="E110" s="98">
        <v>44142</v>
      </c>
      <c r="F110" s="223">
        <v>0.45833333333333331</v>
      </c>
      <c r="G110" s="90" t="s">
        <v>164</v>
      </c>
      <c r="H110" s="87" t="s">
        <v>155</v>
      </c>
      <c r="I110" s="87" t="s">
        <v>156</v>
      </c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1:24" ht="12.75" customHeight="1">
      <c r="A111" s="84" t="s">
        <v>117</v>
      </c>
      <c r="B111" s="90">
        <v>4232</v>
      </c>
      <c r="C111" s="90" t="s">
        <v>186</v>
      </c>
      <c r="D111" s="90" t="s">
        <v>12</v>
      </c>
      <c r="E111" s="98">
        <v>44142</v>
      </c>
      <c r="F111" s="62" t="s">
        <v>469</v>
      </c>
      <c r="G111" s="90" t="s">
        <v>118</v>
      </c>
      <c r="H111" s="87" t="s">
        <v>157</v>
      </c>
      <c r="I111" s="87" t="s">
        <v>111</v>
      </c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1:24" ht="12.75" customHeight="1">
      <c r="A112" s="65"/>
      <c r="B112" s="66"/>
      <c r="C112" s="66"/>
      <c r="D112" s="66"/>
      <c r="E112" s="67"/>
      <c r="F112" s="68"/>
      <c r="G112" s="66"/>
      <c r="H112" s="69"/>
      <c r="I112" s="69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1:24" ht="12.75" customHeight="1">
      <c r="A113" s="84" t="s">
        <v>117</v>
      </c>
      <c r="B113" s="92">
        <v>4003</v>
      </c>
      <c r="C113" s="1" t="s">
        <v>35</v>
      </c>
      <c r="D113" s="44" t="s">
        <v>12</v>
      </c>
      <c r="E113" s="61">
        <v>44149</v>
      </c>
      <c r="F113" s="223">
        <v>0.64583333333333337</v>
      </c>
      <c r="G113" s="230" t="s">
        <v>414</v>
      </c>
      <c r="H113" s="87" t="s">
        <v>44</v>
      </c>
      <c r="I113" s="4" t="s">
        <v>201</v>
      </c>
      <c r="J113" s="5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1:24" ht="12.75" customHeight="1">
      <c r="A114" s="84" t="s">
        <v>117</v>
      </c>
      <c r="B114" s="90">
        <v>4018</v>
      </c>
      <c r="C114" s="44" t="s">
        <v>179</v>
      </c>
      <c r="D114" s="44" t="s">
        <v>12</v>
      </c>
      <c r="E114" s="61">
        <v>44149</v>
      </c>
      <c r="F114" s="223">
        <v>0.64583333333333337</v>
      </c>
      <c r="G114" s="44" t="s">
        <v>114</v>
      </c>
      <c r="H114" s="87" t="s">
        <v>110</v>
      </c>
      <c r="I114" s="87" t="s">
        <v>152</v>
      </c>
      <c r="J114" s="5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1:24" ht="12.75" customHeight="1">
      <c r="A115" s="84" t="s">
        <v>117</v>
      </c>
      <c r="B115" s="90">
        <v>4019</v>
      </c>
      <c r="C115" s="44" t="s">
        <v>179</v>
      </c>
      <c r="D115" s="44" t="s">
        <v>12</v>
      </c>
      <c r="E115" s="61">
        <v>44149</v>
      </c>
      <c r="F115" s="223">
        <v>0.58333333333333337</v>
      </c>
      <c r="G115" s="44" t="s">
        <v>105</v>
      </c>
      <c r="H115" s="87" t="s">
        <v>17</v>
      </c>
      <c r="I115" s="87" t="s">
        <v>45</v>
      </c>
      <c r="J115" s="5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1:24" ht="12.75" customHeight="1">
      <c r="A116" s="84" t="s">
        <v>117</v>
      </c>
      <c r="B116" s="90">
        <v>4021</v>
      </c>
      <c r="C116" s="44" t="s">
        <v>177</v>
      </c>
      <c r="D116" s="44" t="s">
        <v>12</v>
      </c>
      <c r="E116" s="61">
        <v>44149</v>
      </c>
      <c r="F116" s="223">
        <v>0.5625</v>
      </c>
      <c r="G116" s="44" t="s">
        <v>102</v>
      </c>
      <c r="H116" s="87" t="s">
        <v>158</v>
      </c>
      <c r="I116" s="87" t="s">
        <v>143</v>
      </c>
      <c r="J116" s="5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1:24" ht="12.75" customHeight="1">
      <c r="A117" s="84" t="s">
        <v>117</v>
      </c>
      <c r="B117" s="90">
        <v>4225</v>
      </c>
      <c r="C117" s="90" t="s">
        <v>180</v>
      </c>
      <c r="D117" s="44" t="s">
        <v>12</v>
      </c>
      <c r="E117" s="61">
        <v>44149</v>
      </c>
      <c r="F117" s="223">
        <v>0.6875</v>
      </c>
      <c r="G117" s="90" t="s">
        <v>115</v>
      </c>
      <c r="H117" s="87" t="s">
        <v>111</v>
      </c>
      <c r="I117" s="87" t="s">
        <v>113</v>
      </c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1:24" ht="12.75" customHeight="1">
      <c r="A118" s="84" t="s">
        <v>117</v>
      </c>
      <c r="B118" s="90">
        <v>4226</v>
      </c>
      <c r="C118" s="90" t="s">
        <v>180</v>
      </c>
      <c r="D118" s="44" t="s">
        <v>12</v>
      </c>
      <c r="E118" s="61">
        <v>44149</v>
      </c>
      <c r="F118" s="62" t="s">
        <v>469</v>
      </c>
      <c r="G118" s="90" t="s">
        <v>118</v>
      </c>
      <c r="H118" s="87" t="s">
        <v>157</v>
      </c>
      <c r="I118" s="87" t="s">
        <v>156</v>
      </c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1:24" ht="12.75" customHeight="1">
      <c r="A119" s="84" t="s">
        <v>117</v>
      </c>
      <c r="B119" s="90">
        <v>4255</v>
      </c>
      <c r="C119" s="90" t="s">
        <v>181</v>
      </c>
      <c r="D119" s="44" t="s">
        <v>12</v>
      </c>
      <c r="E119" s="61">
        <v>44149</v>
      </c>
      <c r="F119" s="223">
        <v>0.5</v>
      </c>
      <c r="G119" s="90" t="s">
        <v>160</v>
      </c>
      <c r="H119" s="87" t="s">
        <v>154</v>
      </c>
      <c r="I119" s="87" t="s">
        <v>155</v>
      </c>
      <c r="J119" s="5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1:24" ht="12.75" customHeight="1">
      <c r="A120" s="84" t="s">
        <v>117</v>
      </c>
      <c r="B120" s="90">
        <v>4256</v>
      </c>
      <c r="C120" s="90" t="s">
        <v>181</v>
      </c>
      <c r="D120" s="226" t="s">
        <v>12</v>
      </c>
      <c r="E120" s="227">
        <v>44149</v>
      </c>
      <c r="F120" s="223">
        <v>0.45833333333333331</v>
      </c>
      <c r="G120" s="90" t="s">
        <v>108</v>
      </c>
      <c r="H120" s="87" t="s">
        <v>109</v>
      </c>
      <c r="I120" s="87" t="s">
        <v>153</v>
      </c>
      <c r="J120" s="225" t="s">
        <v>380</v>
      </c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1:24" ht="12.75" customHeight="1">
      <c r="A121" s="65"/>
      <c r="B121" s="66"/>
      <c r="C121" s="66"/>
      <c r="D121" s="66"/>
      <c r="E121" s="67"/>
      <c r="F121" s="68"/>
      <c r="G121" s="66"/>
      <c r="H121" s="69"/>
      <c r="I121" s="69"/>
      <c r="J121" s="5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1:24" ht="12.75" customHeight="1">
      <c r="A122" s="84" t="s">
        <v>117</v>
      </c>
      <c r="B122" s="90">
        <v>4011</v>
      </c>
      <c r="C122" s="90" t="s">
        <v>37</v>
      </c>
      <c r="D122" s="93" t="s">
        <v>159</v>
      </c>
      <c r="E122" s="94">
        <v>44152</v>
      </c>
      <c r="F122" s="223">
        <v>0.64583333333333337</v>
      </c>
      <c r="G122" s="44" t="s">
        <v>114</v>
      </c>
      <c r="H122" s="87" t="s">
        <v>110</v>
      </c>
      <c r="I122" s="87" t="s">
        <v>143</v>
      </c>
      <c r="J122" s="103" t="s">
        <v>217</v>
      </c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1:24" ht="12.75" customHeight="1">
      <c r="A123" s="84" t="s">
        <v>117</v>
      </c>
      <c r="B123" s="90">
        <v>4044</v>
      </c>
      <c r="C123" s="90" t="s">
        <v>169</v>
      </c>
      <c r="D123" s="93" t="s">
        <v>159</v>
      </c>
      <c r="E123" s="94">
        <v>44152</v>
      </c>
      <c r="F123" s="223">
        <v>0.64583333333333337</v>
      </c>
      <c r="G123" s="230" t="s">
        <v>414</v>
      </c>
      <c r="H123" s="87" t="s">
        <v>44</v>
      </c>
      <c r="I123" s="87" t="s">
        <v>152</v>
      </c>
      <c r="J123" s="103" t="s">
        <v>217</v>
      </c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1:24" ht="12.75" customHeight="1">
      <c r="A124" s="84" t="s">
        <v>117</v>
      </c>
      <c r="B124" s="90">
        <v>4114</v>
      </c>
      <c r="C124" s="90" t="s">
        <v>193</v>
      </c>
      <c r="D124" s="93" t="s">
        <v>159</v>
      </c>
      <c r="E124" s="94">
        <v>44152</v>
      </c>
      <c r="F124" s="223">
        <v>0.45833333333333331</v>
      </c>
      <c r="G124" s="1" t="s">
        <v>103</v>
      </c>
      <c r="H124" s="4" t="s">
        <v>201</v>
      </c>
      <c r="I124" s="87" t="s">
        <v>111</v>
      </c>
      <c r="J124" s="103" t="s">
        <v>217</v>
      </c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1:24" ht="12.75" customHeight="1">
      <c r="A125" s="84" t="s">
        <v>117</v>
      </c>
      <c r="B125" s="90">
        <v>4118</v>
      </c>
      <c r="C125" s="90" t="s">
        <v>187</v>
      </c>
      <c r="D125" s="226" t="s">
        <v>159</v>
      </c>
      <c r="E125" s="227">
        <v>44152</v>
      </c>
      <c r="F125" s="223">
        <v>0.5625</v>
      </c>
      <c r="G125" s="44" t="s">
        <v>102</v>
      </c>
      <c r="H125" s="87" t="s">
        <v>158</v>
      </c>
      <c r="I125" s="87" t="s">
        <v>153</v>
      </c>
      <c r="J125" s="225" t="s">
        <v>403</v>
      </c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1:24" ht="12.75" customHeight="1">
      <c r="A126" s="84" t="s">
        <v>117</v>
      </c>
      <c r="B126" s="90">
        <v>4237</v>
      </c>
      <c r="C126" s="90" t="s">
        <v>172</v>
      </c>
      <c r="D126" s="93" t="s">
        <v>159</v>
      </c>
      <c r="E126" s="94">
        <v>44152</v>
      </c>
      <c r="F126" s="223">
        <v>0.45833333333333331</v>
      </c>
      <c r="G126" s="90" t="s">
        <v>112</v>
      </c>
      <c r="H126" s="87" t="s">
        <v>113</v>
      </c>
      <c r="I126" s="87" t="s">
        <v>154</v>
      </c>
      <c r="J126" s="103" t="s">
        <v>217</v>
      </c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  <row r="127" spans="1:24" ht="12.75" customHeight="1">
      <c r="A127" s="102"/>
      <c r="B127" s="80"/>
      <c r="C127" s="80"/>
      <c r="D127" s="80"/>
      <c r="E127" s="81"/>
      <c r="F127" s="82"/>
      <c r="G127" s="80"/>
      <c r="H127" s="42"/>
      <c r="I127" s="42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  <row r="128" spans="1:24" ht="12.75" customHeight="1">
      <c r="A128" s="84" t="s">
        <v>117</v>
      </c>
      <c r="B128" s="90">
        <v>4015</v>
      </c>
      <c r="C128" s="44" t="s">
        <v>168</v>
      </c>
      <c r="D128" s="44" t="s">
        <v>12</v>
      </c>
      <c r="E128" s="61">
        <v>44156</v>
      </c>
      <c r="F128" s="223">
        <v>0.58333333333333337</v>
      </c>
      <c r="G128" s="44" t="s">
        <v>104</v>
      </c>
      <c r="H128" s="87" t="s">
        <v>45</v>
      </c>
      <c r="I128" s="87" t="s">
        <v>110</v>
      </c>
      <c r="J128" s="225" t="s">
        <v>462</v>
      </c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 ht="12.75" customHeight="1">
      <c r="A129" s="84" t="s">
        <v>117</v>
      </c>
      <c r="B129" s="90">
        <v>4023</v>
      </c>
      <c r="C129" s="44" t="s">
        <v>177</v>
      </c>
      <c r="D129" s="44" t="s">
        <v>12</v>
      </c>
      <c r="E129" s="61">
        <v>44156</v>
      </c>
      <c r="F129" s="223">
        <v>0.54166666666666663</v>
      </c>
      <c r="G129" s="44" t="s">
        <v>161</v>
      </c>
      <c r="H129" s="87" t="s">
        <v>152</v>
      </c>
      <c r="I129" s="87" t="s">
        <v>17</v>
      </c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 ht="12.75" customHeight="1">
      <c r="A130" s="84" t="s">
        <v>117</v>
      </c>
      <c r="B130" s="92">
        <v>4035</v>
      </c>
      <c r="C130" s="1" t="s">
        <v>170</v>
      </c>
      <c r="D130" s="226" t="s">
        <v>12</v>
      </c>
      <c r="E130" s="227">
        <v>44156</v>
      </c>
      <c r="F130" s="223">
        <v>0.64583333333333337</v>
      </c>
      <c r="G130" s="230" t="s">
        <v>414</v>
      </c>
      <c r="H130" s="87" t="s">
        <v>44</v>
      </c>
      <c r="I130" s="87" t="s">
        <v>143</v>
      </c>
      <c r="J130" s="225" t="s">
        <v>430</v>
      </c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  <row r="131" spans="1:24" ht="12.75" customHeight="1">
      <c r="A131" s="84" t="s">
        <v>117</v>
      </c>
      <c r="B131" s="90">
        <v>4041</v>
      </c>
      <c r="C131" s="44" t="s">
        <v>169</v>
      </c>
      <c r="D131" s="44" t="s">
        <v>12</v>
      </c>
      <c r="E131" s="61">
        <v>44156</v>
      </c>
      <c r="F131" s="223">
        <v>0.45833333333333331</v>
      </c>
      <c r="G131" s="1" t="s">
        <v>103</v>
      </c>
      <c r="H131" s="4" t="s">
        <v>201</v>
      </c>
      <c r="I131" s="87" t="s">
        <v>158</v>
      </c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  <row r="132" spans="1:24" ht="12.75" customHeight="1">
      <c r="A132" s="84" t="s">
        <v>117</v>
      </c>
      <c r="B132" s="90">
        <v>4205</v>
      </c>
      <c r="C132" s="90" t="s">
        <v>39</v>
      </c>
      <c r="D132" s="44" t="s">
        <v>12</v>
      </c>
      <c r="E132" s="61">
        <v>44156</v>
      </c>
      <c r="F132" s="223">
        <v>0.66666666666666663</v>
      </c>
      <c r="G132" s="90" t="s">
        <v>112</v>
      </c>
      <c r="H132" s="87" t="s">
        <v>113</v>
      </c>
      <c r="I132" s="87" t="s">
        <v>157</v>
      </c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  <row r="133" spans="1:24" ht="12.75" customHeight="1">
      <c r="A133" s="84" t="s">
        <v>117</v>
      </c>
      <c r="B133" s="90">
        <v>4206</v>
      </c>
      <c r="C133" s="90" t="s">
        <v>39</v>
      </c>
      <c r="D133" s="44" t="s">
        <v>12</v>
      </c>
      <c r="E133" s="61">
        <v>44156</v>
      </c>
      <c r="F133" s="223">
        <v>0.5</v>
      </c>
      <c r="G133" s="90" t="s">
        <v>164</v>
      </c>
      <c r="H133" s="87" t="s">
        <v>155</v>
      </c>
      <c r="I133" s="87" t="s">
        <v>111</v>
      </c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</row>
    <row r="134" spans="1:24" ht="12.75" customHeight="1">
      <c r="A134" s="84" t="s">
        <v>117</v>
      </c>
      <c r="B134" s="90">
        <v>4208</v>
      </c>
      <c r="C134" s="90" t="s">
        <v>39</v>
      </c>
      <c r="D134" s="44" t="s">
        <v>12</v>
      </c>
      <c r="E134" s="61">
        <v>44156</v>
      </c>
      <c r="F134" s="223">
        <v>0.45833333333333331</v>
      </c>
      <c r="G134" s="90" t="s">
        <v>108</v>
      </c>
      <c r="H134" s="87" t="s">
        <v>109</v>
      </c>
      <c r="I134" s="87" t="s">
        <v>154</v>
      </c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  <row r="135" spans="1:24" ht="12.75" customHeight="1">
      <c r="A135" s="84" t="s">
        <v>117</v>
      </c>
      <c r="B135" s="90">
        <v>4235</v>
      </c>
      <c r="C135" s="90" t="s">
        <v>182</v>
      </c>
      <c r="D135" s="44" t="s">
        <v>12</v>
      </c>
      <c r="E135" s="61">
        <v>44156</v>
      </c>
      <c r="F135" s="223">
        <v>0.45833333333333331</v>
      </c>
      <c r="G135" s="90" t="s">
        <v>162</v>
      </c>
      <c r="H135" s="87" t="s">
        <v>156</v>
      </c>
      <c r="I135" s="87" t="s">
        <v>153</v>
      </c>
      <c r="J135" s="225" t="s">
        <v>450</v>
      </c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  <row r="136" spans="1:24" ht="12.75" customHeight="1">
      <c r="A136" s="102"/>
      <c r="B136" s="80"/>
      <c r="C136" s="80"/>
      <c r="D136" s="80"/>
      <c r="E136" s="81"/>
      <c r="F136" s="82"/>
      <c r="G136" s="80"/>
      <c r="H136" s="42"/>
      <c r="I136" s="42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</row>
    <row r="137" spans="1:24" ht="12.75" customHeight="1">
      <c r="A137" s="84" t="s">
        <v>117</v>
      </c>
      <c r="B137" s="90">
        <v>4204</v>
      </c>
      <c r="C137" s="90" t="s">
        <v>38</v>
      </c>
      <c r="D137" s="226" t="s">
        <v>15</v>
      </c>
      <c r="E137" s="227">
        <v>44157</v>
      </c>
      <c r="F137" s="223">
        <v>0.45833333333333331</v>
      </c>
      <c r="G137" s="90" t="s">
        <v>115</v>
      </c>
      <c r="H137" s="87" t="s">
        <v>111</v>
      </c>
      <c r="I137" s="87" t="s">
        <v>157</v>
      </c>
      <c r="J137" s="225" t="s">
        <v>404</v>
      </c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  <row r="138" spans="1:24" ht="12.75" customHeight="1">
      <c r="A138" s="65"/>
      <c r="B138" s="66"/>
      <c r="C138" s="66"/>
      <c r="D138" s="66"/>
      <c r="E138" s="67"/>
      <c r="F138" s="68"/>
      <c r="G138" s="66"/>
      <c r="H138" s="69"/>
      <c r="I138" s="69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  <row r="139" spans="1:24" ht="12.75" customHeight="1">
      <c r="A139" s="84" t="s">
        <v>117</v>
      </c>
      <c r="B139" s="90">
        <v>4102</v>
      </c>
      <c r="C139" s="90" t="s">
        <v>191</v>
      </c>
      <c r="D139" s="90" t="s">
        <v>12</v>
      </c>
      <c r="E139" s="98">
        <v>44163</v>
      </c>
      <c r="F139" s="223">
        <v>0.58333333333333337</v>
      </c>
      <c r="G139" s="90" t="s">
        <v>112</v>
      </c>
      <c r="H139" s="87" t="s">
        <v>113</v>
      </c>
      <c r="I139" s="87" t="s">
        <v>158</v>
      </c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 ht="12.75" customHeight="1">
      <c r="A140" s="84" t="s">
        <v>117</v>
      </c>
      <c r="B140" s="90">
        <v>4107</v>
      </c>
      <c r="C140" s="90" t="s">
        <v>191</v>
      </c>
      <c r="D140" s="90" t="s">
        <v>12</v>
      </c>
      <c r="E140" s="98">
        <v>44163</v>
      </c>
      <c r="F140" s="223">
        <v>0.64583333333333337</v>
      </c>
      <c r="G140" s="44" t="s">
        <v>114</v>
      </c>
      <c r="H140" s="87" t="s">
        <v>110</v>
      </c>
      <c r="I140" s="87" t="s">
        <v>156</v>
      </c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 ht="12.75" customHeight="1">
      <c r="A141" s="84" t="s">
        <v>117</v>
      </c>
      <c r="B141" s="90">
        <v>4108</v>
      </c>
      <c r="C141" s="90" t="s">
        <v>191</v>
      </c>
      <c r="D141" s="90" t="s">
        <v>12</v>
      </c>
      <c r="E141" s="98">
        <v>44163</v>
      </c>
      <c r="F141" s="223">
        <v>0.60416666666666663</v>
      </c>
      <c r="G141" s="44" t="s">
        <v>105</v>
      </c>
      <c r="H141" s="87" t="s">
        <v>17</v>
      </c>
      <c r="I141" s="87" t="s">
        <v>155</v>
      </c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 ht="12.75" customHeight="1">
      <c r="A142" s="84" t="s">
        <v>117</v>
      </c>
      <c r="B142" s="90">
        <v>4128</v>
      </c>
      <c r="C142" s="90" t="s">
        <v>188</v>
      </c>
      <c r="D142" s="90" t="s">
        <v>12</v>
      </c>
      <c r="E142" s="98">
        <v>44163</v>
      </c>
      <c r="F142" s="223">
        <v>0.45833333333333331</v>
      </c>
      <c r="G142" s="44" t="s">
        <v>161</v>
      </c>
      <c r="H142" s="87" t="s">
        <v>152</v>
      </c>
      <c r="I142" s="87" t="s">
        <v>111</v>
      </c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  <row r="143" spans="1:24" ht="12.75" customHeight="1">
      <c r="A143" s="84" t="s">
        <v>117</v>
      </c>
      <c r="B143" s="90">
        <v>4142</v>
      </c>
      <c r="C143" s="90" t="s">
        <v>189</v>
      </c>
      <c r="D143" s="90" t="s">
        <v>12</v>
      </c>
      <c r="E143" s="98">
        <v>44163</v>
      </c>
      <c r="F143" s="223">
        <v>0.45833333333333331</v>
      </c>
      <c r="G143" s="90" t="s">
        <v>118</v>
      </c>
      <c r="H143" s="87" t="s">
        <v>157</v>
      </c>
      <c r="I143" s="87" t="s">
        <v>45</v>
      </c>
      <c r="J143" s="225" t="s">
        <v>398</v>
      </c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 ht="12.75" customHeight="1">
      <c r="A144" s="84" t="s">
        <v>117</v>
      </c>
      <c r="B144" s="90">
        <v>4161</v>
      </c>
      <c r="C144" s="90" t="s">
        <v>190</v>
      </c>
      <c r="D144" s="226" t="s">
        <v>12</v>
      </c>
      <c r="E144" s="227">
        <v>44163</v>
      </c>
      <c r="F144" s="223">
        <v>0.5</v>
      </c>
      <c r="G144" s="90" t="s">
        <v>160</v>
      </c>
      <c r="H144" s="87" t="s">
        <v>154</v>
      </c>
      <c r="I144" s="4" t="s">
        <v>201</v>
      </c>
      <c r="J144" s="225" t="s">
        <v>427</v>
      </c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1007" ht="12.75" customHeight="1">
      <c r="A145" s="84" t="s">
        <v>117</v>
      </c>
      <c r="B145" s="90">
        <v>4162</v>
      </c>
      <c r="C145" s="90" t="s">
        <v>190</v>
      </c>
      <c r="D145" s="226" t="s">
        <v>12</v>
      </c>
      <c r="E145" s="227">
        <v>44163</v>
      </c>
      <c r="F145" s="223">
        <v>0.54166666666666663</v>
      </c>
      <c r="G145" s="90" t="s">
        <v>163</v>
      </c>
      <c r="H145" s="87" t="s">
        <v>153</v>
      </c>
      <c r="I145" s="87" t="s">
        <v>44</v>
      </c>
      <c r="J145" s="225" t="s">
        <v>426</v>
      </c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1007" ht="12.75" customHeight="1">
      <c r="A146" s="102"/>
      <c r="B146" s="80"/>
      <c r="C146" s="80"/>
      <c r="D146" s="80"/>
      <c r="E146" s="81"/>
      <c r="F146" s="82"/>
      <c r="G146" s="80"/>
      <c r="H146" s="42"/>
      <c r="I146" s="42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1007" ht="12.75" customHeight="1">
      <c r="A147" s="84" t="s">
        <v>117</v>
      </c>
      <c r="B147" s="90">
        <v>4115</v>
      </c>
      <c r="C147" s="90" t="s">
        <v>193</v>
      </c>
      <c r="D147" s="93" t="s">
        <v>15</v>
      </c>
      <c r="E147" s="94">
        <v>44164</v>
      </c>
      <c r="F147" s="223">
        <v>0.45833333333333331</v>
      </c>
      <c r="G147" s="44" t="s">
        <v>114</v>
      </c>
      <c r="H147" s="87" t="s">
        <v>110</v>
      </c>
      <c r="I147" s="87" t="s">
        <v>155</v>
      </c>
      <c r="J147" s="225" t="s">
        <v>385</v>
      </c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1007" ht="12.75" customHeight="1">
      <c r="A148" s="84" t="s">
        <v>117</v>
      </c>
      <c r="B148" s="90">
        <v>4116</v>
      </c>
      <c r="C148" s="90" t="s">
        <v>193</v>
      </c>
      <c r="D148" s="93" t="s">
        <v>15</v>
      </c>
      <c r="E148" s="94">
        <v>44164</v>
      </c>
      <c r="F148" s="62"/>
      <c r="G148" s="44" t="s">
        <v>105</v>
      </c>
      <c r="H148" s="87" t="s">
        <v>17</v>
      </c>
      <c r="I148" s="87" t="s">
        <v>156</v>
      </c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  <row r="149" spans="1:1007" ht="12.75" customHeight="1">
      <c r="A149" s="84" t="s">
        <v>117</v>
      </c>
      <c r="B149" s="90">
        <v>4133</v>
      </c>
      <c r="C149" s="90" t="s">
        <v>194</v>
      </c>
      <c r="D149" s="93" t="s">
        <v>15</v>
      </c>
      <c r="E149" s="94">
        <v>44164</v>
      </c>
      <c r="F149" s="223">
        <v>0.5625</v>
      </c>
      <c r="G149" s="90" t="s">
        <v>115</v>
      </c>
      <c r="H149" s="87" t="s">
        <v>111</v>
      </c>
      <c r="I149" s="87" t="s">
        <v>45</v>
      </c>
      <c r="J149" s="225" t="s">
        <v>382</v>
      </c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1007" ht="12.75" customHeight="1">
      <c r="A150" s="84" t="s">
        <v>117</v>
      </c>
      <c r="B150" s="90">
        <v>4134</v>
      </c>
      <c r="C150" s="90" t="s">
        <v>194</v>
      </c>
      <c r="D150" s="93" t="s">
        <v>15</v>
      </c>
      <c r="E150" s="94">
        <v>44164</v>
      </c>
      <c r="F150" s="62" t="s">
        <v>469</v>
      </c>
      <c r="G150" s="90" t="s">
        <v>118</v>
      </c>
      <c r="H150" s="87" t="s">
        <v>157</v>
      </c>
      <c r="I150" s="87" t="s">
        <v>158</v>
      </c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  <row r="151" spans="1:1007" ht="12.75" customHeight="1">
      <c r="A151" s="84" t="s">
        <v>117</v>
      </c>
      <c r="B151" s="90">
        <v>4153</v>
      </c>
      <c r="C151" s="90" t="s">
        <v>192</v>
      </c>
      <c r="D151" s="226" t="s">
        <v>15</v>
      </c>
      <c r="E151" s="227">
        <v>44164</v>
      </c>
      <c r="F151" s="223">
        <v>0.41666666666666669</v>
      </c>
      <c r="G151" s="90" t="s">
        <v>160</v>
      </c>
      <c r="H151" s="87" t="s">
        <v>154</v>
      </c>
      <c r="I151" s="87" t="s">
        <v>44</v>
      </c>
      <c r="J151" s="225" t="s">
        <v>425</v>
      </c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  <row r="152" spans="1:1007" ht="12.75" customHeight="1">
      <c r="A152" s="84" t="s">
        <v>117</v>
      </c>
      <c r="B152" s="90">
        <v>4154</v>
      </c>
      <c r="C152" s="90" t="s">
        <v>192</v>
      </c>
      <c r="D152" s="226" t="s">
        <v>15</v>
      </c>
      <c r="E152" s="227">
        <v>44164</v>
      </c>
      <c r="F152" s="223">
        <v>0.58333333333333337</v>
      </c>
      <c r="G152" s="90" t="s">
        <v>163</v>
      </c>
      <c r="H152" s="87" t="s">
        <v>153</v>
      </c>
      <c r="I152" s="4" t="s">
        <v>201</v>
      </c>
      <c r="J152" s="225" t="s">
        <v>428</v>
      </c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  <row r="153" spans="1:1007" ht="12.75" customHeight="1">
      <c r="A153" s="65"/>
      <c r="B153" s="66"/>
      <c r="C153" s="66"/>
      <c r="D153" s="66"/>
      <c r="E153" s="67"/>
      <c r="F153" s="68"/>
      <c r="G153" s="66"/>
      <c r="H153" s="69"/>
      <c r="I153" s="69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1007" s="3" customFormat="1" ht="12.75" customHeight="1">
      <c r="A154" s="31"/>
      <c r="B154" s="31"/>
      <c r="C154" s="31"/>
      <c r="D154" s="31" t="s">
        <v>12</v>
      </c>
      <c r="E154" s="32">
        <v>44170</v>
      </c>
      <c r="F154" s="31"/>
      <c r="G154" s="31" t="s">
        <v>219</v>
      </c>
      <c r="H154" s="31" t="s">
        <v>220</v>
      </c>
      <c r="I154" s="31"/>
      <c r="J154" s="27"/>
      <c r="K154" s="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  <c r="NX154" s="2"/>
      <c r="NY154" s="2"/>
      <c r="NZ154" s="2"/>
      <c r="OA154" s="2"/>
      <c r="OB154" s="2"/>
      <c r="OC154" s="2"/>
      <c r="OD154" s="2"/>
      <c r="OE154" s="2"/>
      <c r="OF154" s="2"/>
      <c r="OG154" s="2"/>
      <c r="OH154" s="2"/>
      <c r="OI154" s="2"/>
      <c r="OJ154" s="2"/>
      <c r="OK154" s="2"/>
      <c r="OL154" s="2"/>
      <c r="OM154" s="2"/>
      <c r="ON154" s="2"/>
      <c r="OO154" s="2"/>
      <c r="OP154" s="2"/>
      <c r="OQ154" s="2"/>
      <c r="OR154" s="2"/>
      <c r="OS154" s="2"/>
      <c r="OT154" s="2"/>
      <c r="OU154" s="2"/>
      <c r="OV154" s="2"/>
      <c r="OW154" s="2"/>
      <c r="OX154" s="2"/>
      <c r="OY154" s="2"/>
      <c r="OZ154" s="2"/>
      <c r="PA154" s="2"/>
      <c r="PB154" s="2"/>
      <c r="PC154" s="2"/>
      <c r="PD154" s="2"/>
      <c r="PE154" s="2"/>
      <c r="PF154" s="2"/>
      <c r="PG154" s="2"/>
      <c r="PH154" s="2"/>
      <c r="PI154" s="2"/>
      <c r="PJ154" s="2"/>
      <c r="PK154" s="2"/>
      <c r="PL154" s="2"/>
      <c r="PM154" s="2"/>
      <c r="PN154" s="2"/>
      <c r="PO154" s="2"/>
      <c r="PP154" s="2"/>
      <c r="PQ154" s="2"/>
      <c r="PR154" s="2"/>
      <c r="PS154" s="2"/>
      <c r="PT154" s="2"/>
      <c r="PU154" s="2"/>
      <c r="PV154" s="2"/>
      <c r="PW154" s="2"/>
      <c r="PX154" s="2"/>
      <c r="PY154" s="2"/>
      <c r="PZ154" s="2"/>
      <c r="QA154" s="2"/>
      <c r="QB154" s="2"/>
      <c r="QC154" s="2"/>
      <c r="QD154" s="2"/>
      <c r="QE154" s="2"/>
      <c r="QF154" s="2"/>
      <c r="QG154" s="2"/>
      <c r="QH154" s="2"/>
      <c r="QI154" s="2"/>
      <c r="QJ154" s="2"/>
      <c r="QK154" s="2"/>
      <c r="QL154" s="2"/>
      <c r="QM154" s="2"/>
      <c r="QN154" s="2"/>
      <c r="QO154" s="2"/>
      <c r="QP154" s="2"/>
      <c r="QQ154" s="2"/>
      <c r="QR154" s="2"/>
      <c r="QS154" s="2"/>
      <c r="QT154" s="2"/>
      <c r="QU154" s="2"/>
      <c r="QV154" s="2"/>
      <c r="QW154" s="2"/>
      <c r="QX154" s="2"/>
      <c r="QY154" s="2"/>
      <c r="QZ154" s="2"/>
      <c r="RA154" s="2"/>
      <c r="RB154" s="2"/>
      <c r="RC154" s="2"/>
      <c r="RD154" s="2"/>
      <c r="RE154" s="2"/>
      <c r="RF154" s="2"/>
      <c r="RG154" s="2"/>
      <c r="RH154" s="2"/>
      <c r="RI154" s="2"/>
      <c r="RJ154" s="2"/>
      <c r="RK154" s="2"/>
      <c r="RL154" s="2"/>
      <c r="RM154" s="2"/>
      <c r="RN154" s="2"/>
      <c r="RO154" s="2"/>
      <c r="RP154" s="2"/>
      <c r="RQ154" s="2"/>
      <c r="RR154" s="2"/>
      <c r="RS154" s="2"/>
      <c r="RT154" s="2"/>
      <c r="RU154" s="2"/>
      <c r="RV154" s="2"/>
      <c r="RW154" s="2"/>
      <c r="RX154" s="2"/>
      <c r="RY154" s="2"/>
      <c r="RZ154" s="2"/>
      <c r="SA154" s="2"/>
      <c r="SB154" s="2"/>
      <c r="SC154" s="2"/>
      <c r="SD154" s="2"/>
      <c r="SE154" s="2"/>
      <c r="SF154" s="2"/>
      <c r="SG154" s="2"/>
      <c r="SH154" s="2"/>
      <c r="SI154" s="2"/>
      <c r="SJ154" s="2"/>
      <c r="SK154" s="2"/>
      <c r="SL154" s="2"/>
      <c r="SM154" s="2"/>
      <c r="SN154" s="2"/>
      <c r="SO154" s="2"/>
      <c r="SP154" s="2"/>
      <c r="SQ154" s="2"/>
      <c r="SR154" s="2"/>
      <c r="SS154" s="2"/>
      <c r="ST154" s="2"/>
      <c r="SU154" s="2"/>
      <c r="SV154" s="2"/>
      <c r="SW154" s="2"/>
      <c r="SX154" s="2"/>
      <c r="SY154" s="2"/>
      <c r="SZ154" s="2"/>
      <c r="TA154" s="2"/>
      <c r="TB154" s="2"/>
      <c r="TC154" s="2"/>
      <c r="TD154" s="2"/>
      <c r="TE154" s="2"/>
      <c r="TF154" s="2"/>
      <c r="TG154" s="2"/>
      <c r="TH154" s="2"/>
      <c r="TI154" s="2"/>
      <c r="TJ154" s="2"/>
      <c r="TK154" s="2"/>
      <c r="TL154" s="2"/>
      <c r="TM154" s="2"/>
      <c r="TN154" s="2"/>
      <c r="TO154" s="2"/>
      <c r="TP154" s="2"/>
      <c r="TQ154" s="2"/>
      <c r="TR154" s="2"/>
      <c r="TS154" s="2"/>
      <c r="TT154" s="2"/>
      <c r="TU154" s="2"/>
      <c r="TV154" s="2"/>
      <c r="TW154" s="2"/>
      <c r="TX154" s="2"/>
      <c r="TY154" s="2"/>
      <c r="TZ154" s="2"/>
      <c r="UA154" s="2"/>
      <c r="UB154" s="2"/>
      <c r="UC154" s="2"/>
      <c r="UD154" s="2"/>
      <c r="UE154" s="2"/>
      <c r="UF154" s="2"/>
      <c r="UG154" s="2"/>
      <c r="UH154" s="2"/>
      <c r="UI154" s="2"/>
      <c r="UJ154" s="2"/>
      <c r="UK154" s="2"/>
      <c r="UL154" s="2"/>
      <c r="UM154" s="2"/>
      <c r="UN154" s="2"/>
      <c r="UO154" s="2"/>
      <c r="UP154" s="2"/>
      <c r="UQ154" s="2"/>
      <c r="UR154" s="2"/>
      <c r="US154" s="2"/>
      <c r="UT154" s="2"/>
      <c r="UU154" s="2"/>
      <c r="UV154" s="2"/>
      <c r="UW154" s="2"/>
      <c r="UX154" s="2"/>
      <c r="UY154" s="2"/>
      <c r="UZ154" s="2"/>
      <c r="VA154" s="2"/>
      <c r="VB154" s="2"/>
      <c r="VC154" s="2"/>
      <c r="VD154" s="2"/>
      <c r="VE154" s="2"/>
      <c r="VF154" s="2"/>
      <c r="VG154" s="2"/>
      <c r="VH154" s="2"/>
      <c r="VI154" s="2"/>
      <c r="VJ154" s="2"/>
      <c r="VK154" s="2"/>
      <c r="VL154" s="2"/>
      <c r="VM154" s="2"/>
      <c r="VN154" s="2"/>
      <c r="VO154" s="2"/>
      <c r="VP154" s="2"/>
      <c r="VQ154" s="2"/>
      <c r="VR154" s="2"/>
      <c r="VS154" s="2"/>
      <c r="VT154" s="2"/>
      <c r="VU154" s="2"/>
      <c r="VV154" s="2"/>
      <c r="VW154" s="2"/>
      <c r="VX154" s="2"/>
      <c r="VY154" s="2"/>
      <c r="VZ154" s="2"/>
      <c r="WA154" s="2"/>
      <c r="WB154" s="2"/>
      <c r="WC154" s="2"/>
      <c r="WD154" s="2"/>
      <c r="WE154" s="2"/>
      <c r="WF154" s="2"/>
      <c r="WG154" s="2"/>
      <c r="WH154" s="2"/>
      <c r="WI154" s="2"/>
      <c r="WJ154" s="2"/>
      <c r="WK154" s="2"/>
      <c r="WL154" s="2"/>
      <c r="WM154" s="2"/>
      <c r="WN154" s="2"/>
      <c r="WO154" s="2"/>
      <c r="WP154" s="2"/>
      <c r="WQ154" s="2"/>
      <c r="WR154" s="2"/>
      <c r="WS154" s="2"/>
      <c r="WT154" s="2"/>
      <c r="WU154" s="2"/>
      <c r="WV154" s="2"/>
      <c r="WW154" s="2"/>
      <c r="WX154" s="2"/>
      <c r="WY154" s="2"/>
      <c r="WZ154" s="2"/>
      <c r="XA154" s="2"/>
      <c r="XB154" s="2"/>
      <c r="XC154" s="2"/>
      <c r="XD154" s="2"/>
      <c r="XE154" s="2"/>
      <c r="XF154" s="2"/>
      <c r="XG154" s="2"/>
      <c r="XH154" s="2"/>
      <c r="XI154" s="2"/>
      <c r="XJ154" s="2"/>
      <c r="XK154" s="2"/>
      <c r="XL154" s="2"/>
      <c r="XM154" s="2"/>
      <c r="XN154" s="2"/>
      <c r="XO154" s="2"/>
      <c r="XP154" s="2"/>
      <c r="XQ154" s="2"/>
      <c r="XR154" s="2"/>
      <c r="XS154" s="2"/>
      <c r="XT154" s="2"/>
      <c r="XU154" s="2"/>
      <c r="XV154" s="2"/>
      <c r="XW154" s="2"/>
      <c r="XX154" s="2"/>
      <c r="XY154" s="2"/>
      <c r="XZ154" s="2"/>
      <c r="YA154" s="2"/>
      <c r="YB154" s="2"/>
      <c r="YC154" s="2"/>
      <c r="YD154" s="2"/>
      <c r="YE154" s="2"/>
      <c r="YF154" s="2"/>
      <c r="YG154" s="2"/>
      <c r="YH154" s="2"/>
      <c r="YI154" s="2"/>
      <c r="YJ154" s="2"/>
      <c r="YK154" s="2"/>
      <c r="YL154" s="2"/>
      <c r="YM154" s="2"/>
      <c r="YN154" s="2"/>
      <c r="YO154" s="2"/>
      <c r="YP154" s="2"/>
      <c r="YQ154" s="2"/>
      <c r="YR154" s="2"/>
      <c r="YS154" s="2"/>
      <c r="YT154" s="2"/>
      <c r="YU154" s="2"/>
      <c r="YV154" s="2"/>
      <c r="YW154" s="2"/>
      <c r="YX154" s="2"/>
      <c r="YY154" s="2"/>
      <c r="YZ154" s="2"/>
      <c r="ZA154" s="2"/>
      <c r="ZB154" s="2"/>
      <c r="ZC154" s="2"/>
      <c r="ZD154" s="2"/>
      <c r="ZE154" s="2"/>
      <c r="ZF154" s="2"/>
      <c r="ZG154" s="2"/>
      <c r="ZH154" s="2"/>
      <c r="ZI154" s="2"/>
      <c r="ZJ154" s="2"/>
      <c r="ZK154" s="2"/>
      <c r="ZL154" s="2"/>
      <c r="ZM154" s="2"/>
      <c r="ZN154" s="2"/>
      <c r="ZO154" s="2"/>
      <c r="ZP154" s="2"/>
      <c r="ZQ154" s="2"/>
      <c r="ZR154" s="2"/>
      <c r="ZS154" s="2"/>
      <c r="ZT154" s="2"/>
      <c r="ZU154" s="2"/>
      <c r="ZV154" s="2"/>
      <c r="ZW154" s="2"/>
      <c r="ZX154" s="2"/>
      <c r="ZY154" s="2"/>
      <c r="ZZ154" s="2"/>
      <c r="AAA154" s="2"/>
      <c r="AAB154" s="2"/>
      <c r="AAC154" s="2"/>
      <c r="AAD154" s="2"/>
      <c r="AAE154" s="2"/>
      <c r="AAF154" s="2"/>
      <c r="AAG154" s="2"/>
      <c r="AAH154" s="2"/>
      <c r="AAI154" s="2"/>
      <c r="AAJ154" s="2"/>
      <c r="AAK154" s="2"/>
      <c r="AAL154" s="2"/>
      <c r="AAM154" s="2"/>
      <c r="AAN154" s="2"/>
      <c r="AAO154" s="2"/>
      <c r="AAP154" s="2"/>
      <c r="AAQ154" s="2"/>
      <c r="AAR154" s="2"/>
      <c r="AAS154" s="2"/>
      <c r="AAT154" s="2"/>
      <c r="AAU154" s="2"/>
      <c r="AAV154" s="2"/>
      <c r="AAW154" s="2"/>
      <c r="AAX154" s="2"/>
      <c r="AAY154" s="2"/>
      <c r="AAZ154" s="2"/>
      <c r="ABA154" s="2"/>
      <c r="ABB154" s="2"/>
      <c r="ABC154" s="2"/>
      <c r="ABD154" s="2"/>
      <c r="ABE154" s="2"/>
      <c r="ABF154" s="2"/>
      <c r="ABG154" s="2"/>
      <c r="ABH154" s="2"/>
      <c r="ABI154" s="2"/>
      <c r="ABJ154" s="2"/>
      <c r="ABK154" s="2"/>
      <c r="ABL154" s="2"/>
      <c r="ABM154" s="2"/>
      <c r="ABN154" s="2"/>
      <c r="ABO154" s="2"/>
      <c r="ABP154" s="2"/>
      <c r="ABQ154" s="2"/>
      <c r="ABR154" s="2"/>
      <c r="ABS154" s="2"/>
      <c r="ABT154" s="2"/>
      <c r="ABU154" s="2"/>
      <c r="ABV154" s="2"/>
      <c r="ABW154" s="2"/>
      <c r="ABX154" s="2"/>
      <c r="ABY154" s="2"/>
      <c r="ABZ154" s="2"/>
      <c r="ACA154" s="2"/>
      <c r="ACB154" s="2"/>
      <c r="ACC154" s="2"/>
      <c r="ACD154" s="2"/>
      <c r="ACE154" s="2"/>
      <c r="ACF154" s="2"/>
      <c r="ACG154" s="2"/>
      <c r="ACH154" s="2"/>
      <c r="ACI154" s="2"/>
      <c r="ACJ154" s="2"/>
      <c r="ACK154" s="2"/>
      <c r="ACL154" s="2"/>
      <c r="ACM154" s="2"/>
      <c r="ACN154" s="2"/>
      <c r="ACO154" s="2"/>
      <c r="ACP154" s="2"/>
      <c r="ACQ154" s="2"/>
      <c r="ACR154" s="2"/>
      <c r="ACS154" s="2"/>
      <c r="ACT154" s="2"/>
      <c r="ACU154" s="2"/>
      <c r="ACV154" s="2"/>
      <c r="ACW154" s="2"/>
      <c r="ACX154" s="2"/>
      <c r="ACY154" s="2"/>
      <c r="ACZ154" s="2"/>
      <c r="ADA154" s="2"/>
      <c r="ADB154" s="2"/>
      <c r="ADC154" s="2"/>
      <c r="ADD154" s="2"/>
      <c r="ADE154" s="2"/>
      <c r="ADF154" s="2"/>
      <c r="ADG154" s="2"/>
      <c r="ADH154" s="2"/>
      <c r="ADI154" s="2"/>
      <c r="ADJ154" s="2"/>
      <c r="ADK154" s="2"/>
      <c r="ADL154" s="2"/>
      <c r="ADM154" s="2"/>
      <c r="ADN154" s="2"/>
      <c r="ADO154" s="2"/>
      <c r="ADP154" s="2"/>
      <c r="ADQ154" s="2"/>
      <c r="ADR154" s="2"/>
      <c r="ADS154" s="2"/>
      <c r="ADT154" s="2"/>
      <c r="ADU154" s="2"/>
      <c r="ADV154" s="2"/>
      <c r="ADW154" s="2"/>
      <c r="ADX154" s="2"/>
      <c r="ADY154" s="2"/>
      <c r="ADZ154" s="2"/>
      <c r="AEA154" s="2"/>
      <c r="AEB154" s="2"/>
      <c r="AEC154" s="2"/>
      <c r="AED154" s="2"/>
      <c r="AEE154" s="2"/>
      <c r="AEF154" s="2"/>
      <c r="AEG154" s="2"/>
      <c r="AEH154" s="2"/>
      <c r="AEI154" s="2"/>
      <c r="AEJ154" s="2"/>
      <c r="AEK154" s="2"/>
      <c r="AEL154" s="2"/>
      <c r="AEM154" s="2"/>
      <c r="AEN154" s="2"/>
      <c r="AEO154" s="2"/>
      <c r="AEP154" s="2"/>
      <c r="AEQ154" s="2"/>
      <c r="AER154" s="2"/>
      <c r="AES154" s="2"/>
      <c r="AET154" s="2"/>
      <c r="AEU154" s="2"/>
      <c r="AEV154" s="2"/>
      <c r="AEW154" s="2"/>
      <c r="AEX154" s="2"/>
      <c r="AEY154" s="2"/>
      <c r="AEZ154" s="2"/>
      <c r="AFA154" s="2"/>
      <c r="AFB154" s="2"/>
      <c r="AFC154" s="2"/>
      <c r="AFD154" s="2"/>
      <c r="AFE154" s="2"/>
      <c r="AFF154" s="2"/>
      <c r="AFG154" s="2"/>
      <c r="AFH154" s="2"/>
      <c r="AFI154" s="2"/>
      <c r="AFJ154" s="2"/>
      <c r="AFK154" s="2"/>
      <c r="AFL154" s="2"/>
      <c r="AFM154" s="2"/>
      <c r="AFN154" s="2"/>
      <c r="AFO154" s="2"/>
      <c r="AFP154" s="2"/>
      <c r="AFQ154" s="2"/>
      <c r="AFR154" s="2"/>
      <c r="AFS154" s="2"/>
      <c r="AFT154" s="2"/>
      <c r="AFU154" s="2"/>
      <c r="AFV154" s="2"/>
      <c r="AFW154" s="2"/>
      <c r="AFX154" s="2"/>
      <c r="AFY154" s="2"/>
      <c r="AFZ154" s="2"/>
      <c r="AGA154" s="2"/>
      <c r="AGB154" s="2"/>
      <c r="AGC154" s="2"/>
      <c r="AGD154" s="2"/>
      <c r="AGE154" s="2"/>
      <c r="AGF154" s="2"/>
      <c r="AGG154" s="2"/>
      <c r="AGH154" s="2"/>
      <c r="AGI154" s="2"/>
      <c r="AGJ154" s="2"/>
      <c r="AGK154" s="2"/>
      <c r="AGL154" s="2"/>
      <c r="AGM154" s="2"/>
      <c r="AGN154" s="2"/>
      <c r="AGO154" s="2"/>
      <c r="AGP154" s="2"/>
      <c r="AGQ154" s="2"/>
      <c r="AGR154" s="2"/>
      <c r="AGS154" s="2"/>
      <c r="AGT154" s="2"/>
      <c r="AGU154" s="2"/>
      <c r="AGV154" s="2"/>
      <c r="AGW154" s="2"/>
      <c r="AGX154" s="2"/>
      <c r="AGY154" s="2"/>
      <c r="AGZ154" s="2"/>
      <c r="AHA154" s="2"/>
      <c r="AHB154" s="2"/>
      <c r="AHC154" s="2"/>
      <c r="AHD154" s="2"/>
      <c r="AHE154" s="2"/>
      <c r="AHF154" s="2"/>
      <c r="AHG154" s="2"/>
      <c r="AHH154" s="2"/>
      <c r="AHI154" s="2"/>
      <c r="AHJ154" s="2"/>
      <c r="AHK154" s="2"/>
      <c r="AHL154" s="2"/>
      <c r="AHM154" s="2"/>
      <c r="AHN154" s="2"/>
      <c r="AHO154" s="2"/>
      <c r="AHP154" s="2"/>
      <c r="AHQ154" s="2"/>
      <c r="AHR154" s="2"/>
      <c r="AHS154" s="2"/>
      <c r="AHT154" s="2"/>
      <c r="AHU154" s="2"/>
      <c r="AHV154" s="2"/>
      <c r="AHW154" s="2"/>
      <c r="AHX154" s="2"/>
      <c r="AHY154" s="2"/>
      <c r="AHZ154" s="2"/>
      <c r="AIA154" s="2"/>
      <c r="AIB154" s="2"/>
      <c r="AIC154" s="2"/>
      <c r="AID154" s="2"/>
      <c r="AIE154" s="2"/>
      <c r="AIF154" s="2"/>
      <c r="AIG154" s="2"/>
      <c r="AIH154" s="2"/>
      <c r="AII154" s="2"/>
      <c r="AIJ154" s="2"/>
      <c r="AIK154" s="2"/>
      <c r="AIL154" s="2"/>
      <c r="AIM154" s="2"/>
      <c r="AIN154" s="2"/>
      <c r="AIO154" s="2"/>
      <c r="AIP154" s="2"/>
      <c r="AIQ154" s="2"/>
      <c r="AIR154" s="2"/>
      <c r="AIS154" s="2"/>
      <c r="AIT154" s="2"/>
      <c r="AIU154" s="2"/>
      <c r="AIV154" s="2"/>
      <c r="AIW154" s="2"/>
      <c r="AIX154" s="2"/>
      <c r="AIY154" s="2"/>
      <c r="AIZ154" s="2"/>
      <c r="AJA154" s="2"/>
      <c r="AJB154" s="2"/>
      <c r="AJC154" s="2"/>
      <c r="AJD154" s="2"/>
      <c r="AJE154" s="2"/>
      <c r="AJF154" s="2"/>
      <c r="AJG154" s="2"/>
      <c r="AJH154" s="2"/>
      <c r="AJI154" s="2"/>
      <c r="AJJ154" s="2"/>
      <c r="AJK154" s="2"/>
      <c r="AJL154" s="2"/>
      <c r="AJM154" s="2"/>
      <c r="AJN154" s="2"/>
      <c r="AJO154" s="2"/>
      <c r="AJP154" s="2"/>
      <c r="AJQ154" s="2"/>
      <c r="AJR154" s="2"/>
      <c r="AJS154" s="2"/>
      <c r="AJT154" s="2"/>
      <c r="AJU154" s="2"/>
      <c r="AJV154" s="2"/>
      <c r="AJW154" s="2"/>
      <c r="AJX154" s="2"/>
      <c r="AJY154" s="2"/>
      <c r="AJZ154" s="2"/>
      <c r="AKA154" s="2"/>
      <c r="AKB154" s="2"/>
      <c r="AKC154" s="2"/>
      <c r="AKD154" s="2"/>
      <c r="AKE154" s="2"/>
      <c r="AKF154" s="2"/>
      <c r="AKG154" s="2"/>
      <c r="AKH154" s="2"/>
      <c r="AKI154" s="2"/>
      <c r="AKJ154" s="2"/>
      <c r="AKK154" s="2"/>
      <c r="AKL154" s="2"/>
      <c r="AKM154" s="2"/>
      <c r="AKN154" s="2"/>
      <c r="AKO154" s="2"/>
      <c r="AKP154" s="2"/>
      <c r="AKQ154" s="2"/>
      <c r="AKR154" s="2"/>
      <c r="AKS154" s="2"/>
      <c r="AKT154" s="2"/>
      <c r="AKU154" s="2"/>
      <c r="AKV154" s="2"/>
      <c r="AKW154" s="2"/>
      <c r="AKX154" s="2"/>
      <c r="AKY154" s="2"/>
      <c r="AKZ154" s="2"/>
      <c r="ALA154" s="2"/>
      <c r="ALB154" s="2"/>
      <c r="ALC154" s="2"/>
      <c r="ALD154" s="2"/>
      <c r="ALE154" s="2"/>
      <c r="ALF154" s="2"/>
      <c r="ALG154" s="2"/>
      <c r="ALH154" s="2"/>
      <c r="ALI154" s="2"/>
      <c r="ALJ154" s="2"/>
      <c r="ALK154" s="2"/>
      <c r="ALL154" s="2"/>
      <c r="ALM154" s="2"/>
      <c r="ALN154" s="2"/>
      <c r="ALO154" s="2"/>
      <c r="ALP154" s="2"/>
      <c r="ALQ154" s="2"/>
      <c r="ALR154" s="2"/>
      <c r="ALS154" s="2"/>
    </row>
    <row r="155" spans="1:1007" ht="12.75" customHeight="1">
      <c r="A155" s="84" t="s">
        <v>117</v>
      </c>
      <c r="B155" s="90">
        <v>4145</v>
      </c>
      <c r="C155" s="90" t="s">
        <v>189</v>
      </c>
      <c r="D155" s="90" t="s">
        <v>12</v>
      </c>
      <c r="E155" s="98">
        <v>44170</v>
      </c>
      <c r="F155" s="223">
        <v>0.64583333333333337</v>
      </c>
      <c r="G155" s="230" t="s">
        <v>414</v>
      </c>
      <c r="H155" s="87" t="s">
        <v>44</v>
      </c>
      <c r="I155" s="87" t="s">
        <v>113</v>
      </c>
      <c r="J155" s="5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6" spans="1:1007" ht="12.75" customHeight="1">
      <c r="A156" s="84" t="s">
        <v>117</v>
      </c>
      <c r="B156" s="90">
        <v>4211</v>
      </c>
      <c r="C156" s="90" t="s">
        <v>40</v>
      </c>
      <c r="D156" s="90" t="s">
        <v>12</v>
      </c>
      <c r="E156" s="98">
        <v>44170</v>
      </c>
      <c r="F156" s="223">
        <v>0.54166666666666663</v>
      </c>
      <c r="G156" s="90" t="s">
        <v>115</v>
      </c>
      <c r="H156" s="87" t="s">
        <v>111</v>
      </c>
      <c r="I156" s="87" t="s">
        <v>153</v>
      </c>
      <c r="J156" s="225" t="s">
        <v>384</v>
      </c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7" spans="1:1007" ht="12.75" customHeight="1">
      <c r="A157" s="102"/>
      <c r="B157" s="80"/>
      <c r="C157" s="80"/>
      <c r="D157" s="80"/>
      <c r="E157" s="81"/>
      <c r="F157" s="82"/>
      <c r="G157" s="80"/>
      <c r="H157" s="42"/>
      <c r="I157" s="42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</row>
    <row r="158" spans="1:1007" ht="12.75" customHeight="1">
      <c r="A158" s="84" t="s">
        <v>117</v>
      </c>
      <c r="B158" s="90">
        <v>4042</v>
      </c>
      <c r="C158" s="90" t="s">
        <v>169</v>
      </c>
      <c r="D158" s="226" t="s">
        <v>15</v>
      </c>
      <c r="E158" s="227">
        <v>44171</v>
      </c>
      <c r="F158" s="223">
        <v>0.58333333333333337</v>
      </c>
      <c r="G158" s="44" t="s">
        <v>105</v>
      </c>
      <c r="H158" s="87" t="s">
        <v>17</v>
      </c>
      <c r="I158" s="87" t="s">
        <v>143</v>
      </c>
      <c r="J158" s="225" t="s">
        <v>438</v>
      </c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</row>
    <row r="159" spans="1:1007" ht="12.75" customHeight="1">
      <c r="A159" s="65"/>
      <c r="B159" s="66"/>
      <c r="C159" s="66"/>
      <c r="D159" s="66"/>
      <c r="E159" s="67"/>
      <c r="F159" s="68"/>
      <c r="G159" s="66"/>
      <c r="H159" s="69"/>
      <c r="I159" s="69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0" spans="1:1007" ht="12.75" customHeight="1">
      <c r="A160" s="84" t="s">
        <v>117</v>
      </c>
      <c r="B160" s="90">
        <v>4002</v>
      </c>
      <c r="C160" s="90" t="s">
        <v>35</v>
      </c>
      <c r="D160" s="90" t="s">
        <v>12</v>
      </c>
      <c r="E160" s="98">
        <v>44254</v>
      </c>
      <c r="F160" s="223">
        <v>0.45833333333333331</v>
      </c>
      <c r="G160" s="44" t="s">
        <v>161</v>
      </c>
      <c r="H160" s="87" t="s">
        <v>152</v>
      </c>
      <c r="I160" s="87" t="s">
        <v>143</v>
      </c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  <row r="161" spans="1:24" ht="12.75" customHeight="1">
      <c r="A161" s="84" t="s">
        <v>117</v>
      </c>
      <c r="B161" s="90">
        <v>4012</v>
      </c>
      <c r="C161" s="90" t="s">
        <v>37</v>
      </c>
      <c r="D161" s="90" t="s">
        <v>12</v>
      </c>
      <c r="E161" s="98">
        <v>44254</v>
      </c>
      <c r="F161" s="223">
        <v>0.58333333333333337</v>
      </c>
      <c r="G161" s="44" t="s">
        <v>105</v>
      </c>
      <c r="H161" s="87" t="s">
        <v>17</v>
      </c>
      <c r="I161" s="4" t="s">
        <v>201</v>
      </c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</row>
    <row r="162" spans="1:24" ht="12.75" customHeight="1">
      <c r="A162" s="84" t="s">
        <v>117</v>
      </c>
      <c r="B162" s="90">
        <v>4149</v>
      </c>
      <c r="C162" s="90" t="s">
        <v>192</v>
      </c>
      <c r="D162" s="90" t="s">
        <v>12</v>
      </c>
      <c r="E162" s="98">
        <v>44254</v>
      </c>
      <c r="F162" s="223">
        <v>0.64583333333333337</v>
      </c>
      <c r="G162" s="44" t="s">
        <v>104</v>
      </c>
      <c r="H162" s="87" t="s">
        <v>45</v>
      </c>
      <c r="I162" s="87" t="s">
        <v>156</v>
      </c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3" spans="1:24" ht="12.75" customHeight="1">
      <c r="A163" s="84" t="s">
        <v>117</v>
      </c>
      <c r="B163" s="90">
        <v>4150</v>
      </c>
      <c r="C163" s="90" t="s">
        <v>192</v>
      </c>
      <c r="D163" s="90" t="s">
        <v>12</v>
      </c>
      <c r="E163" s="98">
        <v>44254</v>
      </c>
      <c r="F163" s="223">
        <v>0.64583333333333337</v>
      </c>
      <c r="G163" s="44" t="s">
        <v>102</v>
      </c>
      <c r="H163" s="87" t="s">
        <v>158</v>
      </c>
      <c r="I163" s="87" t="s">
        <v>155</v>
      </c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  <row r="164" spans="1:24" ht="12.75" customHeight="1">
      <c r="A164" s="84" t="s">
        <v>117</v>
      </c>
      <c r="B164" s="90">
        <v>4246</v>
      </c>
      <c r="C164" s="90" t="s">
        <v>178</v>
      </c>
      <c r="D164" s="90" t="s">
        <v>12</v>
      </c>
      <c r="E164" s="98">
        <v>44254</v>
      </c>
      <c r="F164" s="223">
        <v>0.58333333333333337</v>
      </c>
      <c r="G164" s="90" t="s">
        <v>160</v>
      </c>
      <c r="H164" s="87" t="s">
        <v>154</v>
      </c>
      <c r="I164" s="87" t="s">
        <v>111</v>
      </c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  <row r="165" spans="1:24" ht="12.75" customHeight="1">
      <c r="A165" s="84" t="s">
        <v>117</v>
      </c>
      <c r="B165" s="90">
        <v>4249</v>
      </c>
      <c r="C165" s="90" t="s">
        <v>184</v>
      </c>
      <c r="D165" s="90" t="s">
        <v>12</v>
      </c>
      <c r="E165" s="98">
        <v>44254</v>
      </c>
      <c r="F165" s="223">
        <v>0.54166666666666663</v>
      </c>
      <c r="G165" s="90" t="s">
        <v>163</v>
      </c>
      <c r="H165" s="87" t="s">
        <v>153</v>
      </c>
      <c r="I165" s="87" t="s">
        <v>113</v>
      </c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  <row r="166" spans="1:24" ht="12.75" customHeight="1">
      <c r="A166" s="102"/>
      <c r="B166" s="80"/>
      <c r="C166" s="80"/>
      <c r="D166" s="80"/>
      <c r="E166" s="81"/>
      <c r="F166" s="82"/>
      <c r="G166" s="80"/>
      <c r="H166" s="42"/>
      <c r="I166" s="42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  <row r="167" spans="1:24" ht="12.75" customHeight="1">
      <c r="A167" s="84" t="s">
        <v>117</v>
      </c>
      <c r="B167" s="90">
        <v>4147</v>
      </c>
      <c r="C167" s="90" t="s">
        <v>189</v>
      </c>
      <c r="D167" s="226" t="s">
        <v>15</v>
      </c>
      <c r="E167" s="227">
        <v>44255</v>
      </c>
      <c r="F167" s="223">
        <v>0.52083333333333337</v>
      </c>
      <c r="G167" s="44" t="s">
        <v>114</v>
      </c>
      <c r="H167" s="87" t="s">
        <v>110</v>
      </c>
      <c r="I167" s="87" t="s">
        <v>153</v>
      </c>
      <c r="J167" s="225" t="s">
        <v>452</v>
      </c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  <row r="168" spans="1:24" ht="12.75" customHeight="1">
      <c r="A168" s="84" t="s">
        <v>117</v>
      </c>
      <c r="B168" s="90">
        <v>4157</v>
      </c>
      <c r="C168" s="90" t="s">
        <v>190</v>
      </c>
      <c r="D168" s="93" t="s">
        <v>15</v>
      </c>
      <c r="E168" s="94">
        <v>44255</v>
      </c>
      <c r="F168" s="223">
        <v>0.45833333333333331</v>
      </c>
      <c r="G168" s="44" t="s">
        <v>104</v>
      </c>
      <c r="H168" s="87" t="s">
        <v>45</v>
      </c>
      <c r="I168" s="87" t="s">
        <v>155</v>
      </c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</row>
    <row r="169" spans="1:24" ht="12.75" customHeight="1">
      <c r="A169" s="84" t="s">
        <v>117</v>
      </c>
      <c r="B169" s="90">
        <v>4158</v>
      </c>
      <c r="C169" s="90" t="s">
        <v>190</v>
      </c>
      <c r="D169" s="93" t="s">
        <v>15</v>
      </c>
      <c r="E169" s="94">
        <v>44255</v>
      </c>
      <c r="F169" s="223">
        <v>0.45833333333333331</v>
      </c>
      <c r="G169" s="44" t="s">
        <v>102</v>
      </c>
      <c r="H169" s="87" t="s">
        <v>158</v>
      </c>
      <c r="I169" s="87" t="s">
        <v>156</v>
      </c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  <row r="170" spans="1:24" ht="12.75" customHeight="1">
      <c r="A170" s="65"/>
      <c r="B170" s="66"/>
      <c r="C170" s="66"/>
      <c r="D170" s="66"/>
      <c r="E170" s="67"/>
      <c r="F170" s="68"/>
      <c r="G170" s="66"/>
      <c r="H170" s="69"/>
      <c r="I170" s="69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  <row r="171" spans="1:24" ht="12.75" customHeight="1">
      <c r="A171" s="84" t="s">
        <v>117</v>
      </c>
      <c r="B171" s="90">
        <v>4006</v>
      </c>
      <c r="C171" s="90" t="s">
        <v>36</v>
      </c>
      <c r="D171" s="226" t="s">
        <v>52</v>
      </c>
      <c r="E171" s="227">
        <v>44260</v>
      </c>
      <c r="F171" s="223">
        <v>0.75</v>
      </c>
      <c r="G171" s="1" t="s">
        <v>103</v>
      </c>
      <c r="H171" s="4" t="s">
        <v>201</v>
      </c>
      <c r="I171" s="87" t="s">
        <v>110</v>
      </c>
      <c r="J171" s="225" t="s">
        <v>413</v>
      </c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  <row r="172" spans="1:24" ht="12.75" customHeight="1">
      <c r="A172" s="102"/>
      <c r="B172" s="80"/>
      <c r="C172" s="80"/>
      <c r="D172" s="80"/>
      <c r="E172" s="81"/>
      <c r="F172" s="82"/>
      <c r="G172" s="80"/>
      <c r="H172" s="42"/>
      <c r="I172" s="42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</row>
    <row r="173" spans="1:24" ht="12.75" customHeight="1">
      <c r="A173" s="84" t="s">
        <v>117</v>
      </c>
      <c r="B173" s="90">
        <v>4009</v>
      </c>
      <c r="C173" s="90" t="s">
        <v>37</v>
      </c>
      <c r="D173" s="90" t="s">
        <v>12</v>
      </c>
      <c r="E173" s="98">
        <v>44261</v>
      </c>
      <c r="F173" s="223">
        <v>0.45833333333333331</v>
      </c>
      <c r="G173" s="44" t="s">
        <v>161</v>
      </c>
      <c r="H173" s="87" t="s">
        <v>152</v>
      </c>
      <c r="I173" s="87" t="s">
        <v>158</v>
      </c>
      <c r="J173" s="5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 ht="12.75" customHeight="1">
      <c r="A174" s="84" t="s">
        <v>117</v>
      </c>
      <c r="B174" s="90">
        <v>4028</v>
      </c>
      <c r="C174" s="90" t="s">
        <v>175</v>
      </c>
      <c r="D174" s="90" t="s">
        <v>12</v>
      </c>
      <c r="E174" s="98">
        <v>44261</v>
      </c>
      <c r="F174" s="223">
        <v>0.625</v>
      </c>
      <c r="G174" s="44" t="s">
        <v>150</v>
      </c>
      <c r="H174" s="87" t="s">
        <v>143</v>
      </c>
      <c r="I174" s="87" t="s">
        <v>45</v>
      </c>
      <c r="J174" s="5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  <row r="175" spans="1:24" ht="12.75" customHeight="1">
      <c r="A175" s="84" t="s">
        <v>117</v>
      </c>
      <c r="B175" s="90">
        <v>4124</v>
      </c>
      <c r="C175" s="90" t="s">
        <v>187</v>
      </c>
      <c r="D175" s="90" t="s">
        <v>12</v>
      </c>
      <c r="E175" s="98">
        <v>44261</v>
      </c>
      <c r="F175" s="223">
        <v>0.66666666666666663</v>
      </c>
      <c r="G175" s="90" t="s">
        <v>112</v>
      </c>
      <c r="H175" s="87" t="s">
        <v>113</v>
      </c>
      <c r="I175" s="87" t="s">
        <v>17</v>
      </c>
      <c r="J175" s="5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</row>
    <row r="176" spans="1:24" ht="12.75" customHeight="1">
      <c r="A176" s="84" t="s">
        <v>117</v>
      </c>
      <c r="B176" s="90">
        <v>4222</v>
      </c>
      <c r="C176" s="90" t="s">
        <v>183</v>
      </c>
      <c r="D176" s="90" t="s">
        <v>12</v>
      </c>
      <c r="E176" s="98">
        <v>44261</v>
      </c>
      <c r="F176" s="223">
        <v>0.47916666666666669</v>
      </c>
      <c r="G176" s="90" t="s">
        <v>108</v>
      </c>
      <c r="H176" s="87" t="s">
        <v>109</v>
      </c>
      <c r="I176" s="87" t="s">
        <v>155</v>
      </c>
      <c r="J176" s="5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  <row r="177" spans="1:24" ht="12.75" customHeight="1">
      <c r="A177" s="84" t="s">
        <v>117</v>
      </c>
      <c r="B177" s="90">
        <v>4251</v>
      </c>
      <c r="C177" s="90" t="s">
        <v>184</v>
      </c>
      <c r="D177" s="90" t="s">
        <v>12</v>
      </c>
      <c r="E177" s="98">
        <v>44261</v>
      </c>
      <c r="F177" s="62" t="s">
        <v>470</v>
      </c>
      <c r="G177" s="90" t="s">
        <v>118</v>
      </c>
      <c r="H177" s="87" t="s">
        <v>157</v>
      </c>
      <c r="I177" s="87" t="s">
        <v>154</v>
      </c>
      <c r="J177" s="87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  <row r="178" spans="1:24" ht="12.75" customHeight="1">
      <c r="A178" s="84" t="s">
        <v>117</v>
      </c>
      <c r="B178" s="90">
        <v>4252</v>
      </c>
      <c r="C178" s="90" t="s">
        <v>184</v>
      </c>
      <c r="D178" s="90" t="s">
        <v>12</v>
      </c>
      <c r="E178" s="98">
        <v>44261</v>
      </c>
      <c r="F178" s="223">
        <v>0.66666666666666663</v>
      </c>
      <c r="G178" s="90" t="s">
        <v>115</v>
      </c>
      <c r="H178" s="87" t="s">
        <v>111</v>
      </c>
      <c r="I178" s="87" t="s">
        <v>156</v>
      </c>
      <c r="J178" s="5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  <row r="179" spans="1:24" ht="12.75" customHeight="1">
      <c r="A179" s="102"/>
      <c r="B179" s="80"/>
      <c r="C179" s="80"/>
      <c r="D179" s="80"/>
      <c r="E179" s="81"/>
      <c r="F179" s="82"/>
      <c r="G179" s="80"/>
      <c r="H179" s="42"/>
      <c r="I179" s="42"/>
      <c r="J179" s="5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1:24" ht="12.75" customHeight="1">
      <c r="A180" s="84" t="s">
        <v>117</v>
      </c>
      <c r="B180" s="90">
        <v>4146</v>
      </c>
      <c r="C180" s="90" t="s">
        <v>189</v>
      </c>
      <c r="D180" s="93" t="s">
        <v>15</v>
      </c>
      <c r="E180" s="94">
        <v>44262</v>
      </c>
      <c r="F180" s="223" t="s">
        <v>489</v>
      </c>
      <c r="G180" s="1" t="s">
        <v>103</v>
      </c>
      <c r="H180" s="4" t="s">
        <v>201</v>
      </c>
      <c r="I180" s="87" t="s">
        <v>109</v>
      </c>
      <c r="J180" s="225" t="s">
        <v>490</v>
      </c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1:24" ht="12.75" customHeight="1">
      <c r="A181" s="65"/>
      <c r="B181" s="66"/>
      <c r="C181" s="66"/>
      <c r="D181" s="66"/>
      <c r="E181" s="67"/>
      <c r="F181" s="68"/>
      <c r="G181" s="66"/>
      <c r="H181" s="69"/>
      <c r="I181" s="69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1:24" ht="12.75" customHeight="1">
      <c r="A182" s="84" t="s">
        <v>117</v>
      </c>
      <c r="B182" s="90">
        <v>4137</v>
      </c>
      <c r="C182" s="90" t="s">
        <v>194</v>
      </c>
      <c r="D182" s="226" t="s">
        <v>250</v>
      </c>
      <c r="E182" s="227">
        <v>44265</v>
      </c>
      <c r="F182" s="223">
        <v>0.79166666666666663</v>
      </c>
      <c r="G182" s="230" t="s">
        <v>414</v>
      </c>
      <c r="H182" s="87" t="s">
        <v>44</v>
      </c>
      <c r="I182" s="87" t="s">
        <v>109</v>
      </c>
      <c r="J182" s="225" t="s">
        <v>388</v>
      </c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1:24" ht="12.75" customHeight="1">
      <c r="A183" s="102"/>
      <c r="B183" s="80"/>
      <c r="C183" s="80"/>
      <c r="D183" s="80"/>
      <c r="E183" s="81"/>
      <c r="F183" s="82"/>
      <c r="G183" s="80"/>
      <c r="H183" s="42"/>
      <c r="I183" s="42"/>
      <c r="J183" s="5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1:24" ht="12.75" customHeight="1">
      <c r="A184" s="84" t="s">
        <v>117</v>
      </c>
      <c r="B184" s="90">
        <v>4010</v>
      </c>
      <c r="C184" s="90" t="s">
        <v>37</v>
      </c>
      <c r="D184" s="90" t="s">
        <v>12</v>
      </c>
      <c r="E184" s="98">
        <v>44268</v>
      </c>
      <c r="F184" s="223">
        <v>0.64583333333333337</v>
      </c>
      <c r="G184" s="230" t="s">
        <v>414</v>
      </c>
      <c r="H184" s="87" t="s">
        <v>44</v>
      </c>
      <c r="I184" s="87" t="s">
        <v>45</v>
      </c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  <row r="185" spans="1:24" ht="12.75" customHeight="1">
      <c r="A185" s="84" t="s">
        <v>117</v>
      </c>
      <c r="B185" s="55">
        <v>4106</v>
      </c>
      <c r="C185" s="55" t="s">
        <v>191</v>
      </c>
      <c r="D185" s="90" t="s">
        <v>12</v>
      </c>
      <c r="E185" s="98">
        <v>44268</v>
      </c>
      <c r="F185" s="223">
        <v>0.45833333333333331</v>
      </c>
      <c r="G185" s="1" t="s">
        <v>103</v>
      </c>
      <c r="H185" s="4" t="s">
        <v>201</v>
      </c>
      <c r="I185" s="87" t="s">
        <v>157</v>
      </c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</row>
    <row r="186" spans="1:24" ht="12.75" customHeight="1">
      <c r="A186" s="84" t="s">
        <v>117</v>
      </c>
      <c r="B186" s="55">
        <v>4136</v>
      </c>
      <c r="C186" s="55" t="s">
        <v>194</v>
      </c>
      <c r="D186" s="90" t="s">
        <v>12</v>
      </c>
      <c r="E186" s="98">
        <v>44268</v>
      </c>
      <c r="F186" s="223">
        <v>0.54166666666666663</v>
      </c>
      <c r="G186" s="90" t="s">
        <v>164</v>
      </c>
      <c r="H186" s="87" t="s">
        <v>155</v>
      </c>
      <c r="I186" s="87" t="s">
        <v>152</v>
      </c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</row>
    <row r="187" spans="1:24" ht="12.75" customHeight="1">
      <c r="A187" s="84" t="s">
        <v>117</v>
      </c>
      <c r="B187" s="55">
        <v>4139</v>
      </c>
      <c r="C187" s="55" t="s">
        <v>194</v>
      </c>
      <c r="D187" s="90" t="s">
        <v>12</v>
      </c>
      <c r="E187" s="98">
        <v>44268</v>
      </c>
      <c r="F187" s="223">
        <v>0.63541666666666663</v>
      </c>
      <c r="G187" s="44" t="s">
        <v>114</v>
      </c>
      <c r="H187" s="87" t="s">
        <v>110</v>
      </c>
      <c r="I187" s="87" t="s">
        <v>154</v>
      </c>
      <c r="J187" s="225" t="s">
        <v>412</v>
      </c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  <row r="188" spans="1:24" ht="12.75" customHeight="1">
      <c r="A188" s="84" t="s">
        <v>117</v>
      </c>
      <c r="B188" s="55">
        <v>4140</v>
      </c>
      <c r="C188" s="55" t="s">
        <v>194</v>
      </c>
      <c r="D188" s="90" t="s">
        <v>12</v>
      </c>
      <c r="E188" s="98">
        <v>44268</v>
      </c>
      <c r="F188" s="223">
        <v>0.58333333333333337</v>
      </c>
      <c r="G188" s="44" t="s">
        <v>105</v>
      </c>
      <c r="H188" s="87" t="s">
        <v>17</v>
      </c>
      <c r="I188" s="87" t="s">
        <v>153</v>
      </c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1:24" ht="12.75" customHeight="1">
      <c r="A189" s="84" t="s">
        <v>117</v>
      </c>
      <c r="B189" s="90">
        <v>4159</v>
      </c>
      <c r="C189" s="90" t="s">
        <v>190</v>
      </c>
      <c r="D189" s="90" t="s">
        <v>12</v>
      </c>
      <c r="E189" s="98">
        <v>44268</v>
      </c>
      <c r="F189" s="223">
        <v>0.625</v>
      </c>
      <c r="G189" s="44" t="s">
        <v>150</v>
      </c>
      <c r="H189" s="87" t="s">
        <v>143</v>
      </c>
      <c r="I189" s="87" t="s">
        <v>113</v>
      </c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</row>
    <row r="190" spans="1:24" ht="12.75" customHeight="1">
      <c r="A190" s="102"/>
      <c r="B190" s="80"/>
      <c r="C190" s="80"/>
      <c r="D190" s="80"/>
      <c r="E190" s="81"/>
      <c r="F190" s="82"/>
      <c r="G190" s="80"/>
      <c r="H190" s="42"/>
      <c r="I190" s="42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  <row r="191" spans="1:24" ht="12.75" customHeight="1">
      <c r="A191" s="84" t="s">
        <v>117</v>
      </c>
      <c r="B191" s="55">
        <v>4001</v>
      </c>
      <c r="C191" s="55" t="s">
        <v>35</v>
      </c>
      <c r="D191" s="93" t="s">
        <v>15</v>
      </c>
      <c r="E191" s="94">
        <v>44269</v>
      </c>
      <c r="F191" s="223">
        <v>0.58333333333333337</v>
      </c>
      <c r="G191" s="44" t="s">
        <v>104</v>
      </c>
      <c r="H191" s="25" t="s">
        <v>45</v>
      </c>
      <c r="I191" s="25" t="s">
        <v>158</v>
      </c>
      <c r="J191" s="225" t="s">
        <v>390</v>
      </c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</row>
    <row r="192" spans="1:24" ht="12.75" customHeight="1">
      <c r="A192" s="84" t="s">
        <v>117</v>
      </c>
      <c r="B192" s="55">
        <v>4113</v>
      </c>
      <c r="C192" s="55" t="s">
        <v>193</v>
      </c>
      <c r="D192" s="93" t="s">
        <v>15</v>
      </c>
      <c r="E192" s="94">
        <v>44269</v>
      </c>
      <c r="F192" s="223">
        <v>0.45833333333333331</v>
      </c>
      <c r="G192" s="230" t="s">
        <v>414</v>
      </c>
      <c r="H192" s="87" t="s">
        <v>44</v>
      </c>
      <c r="I192" s="87" t="s">
        <v>157</v>
      </c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1:24" ht="12.75" customHeight="1">
      <c r="A193" s="84" t="s">
        <v>117</v>
      </c>
      <c r="B193" s="90">
        <v>4143</v>
      </c>
      <c r="C193" s="90" t="s">
        <v>189</v>
      </c>
      <c r="D193" s="93" t="s">
        <v>15</v>
      </c>
      <c r="E193" s="94">
        <v>44269</v>
      </c>
      <c r="F193" s="223">
        <v>0.45833333333333331</v>
      </c>
      <c r="G193" s="90" t="s">
        <v>162</v>
      </c>
      <c r="H193" s="87" t="s">
        <v>156</v>
      </c>
      <c r="I193" s="87" t="s">
        <v>152</v>
      </c>
      <c r="J193" s="225" t="s">
        <v>392</v>
      </c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</row>
    <row r="194" spans="1:24" ht="12.75" customHeight="1">
      <c r="A194" s="84" t="s">
        <v>117</v>
      </c>
      <c r="B194" s="90">
        <v>4148</v>
      </c>
      <c r="C194" s="90" t="s">
        <v>189</v>
      </c>
      <c r="D194" s="93" t="s">
        <v>15</v>
      </c>
      <c r="E194" s="94">
        <v>44269</v>
      </c>
      <c r="F194" s="223">
        <v>0.5625</v>
      </c>
      <c r="G194" s="44" t="s">
        <v>105</v>
      </c>
      <c r="H194" s="87" t="s">
        <v>17</v>
      </c>
      <c r="I194" s="87" t="s">
        <v>154</v>
      </c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1:24" ht="12.75" customHeight="1">
      <c r="A195" s="65"/>
      <c r="B195" s="66"/>
      <c r="C195" s="66"/>
      <c r="D195" s="66"/>
      <c r="E195" s="67"/>
      <c r="F195" s="68"/>
      <c r="G195" s="66"/>
      <c r="H195" s="69"/>
      <c r="I195" s="69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1:24" ht="12.75" customHeight="1">
      <c r="A196" s="84" t="s">
        <v>117</v>
      </c>
      <c r="B196" s="90">
        <v>4022</v>
      </c>
      <c r="C196" s="90" t="s">
        <v>177</v>
      </c>
      <c r="D196" s="90" t="s">
        <v>12</v>
      </c>
      <c r="E196" s="98">
        <v>44275</v>
      </c>
      <c r="F196" s="223">
        <v>0.58333333333333337</v>
      </c>
      <c r="G196" s="44" t="s">
        <v>104</v>
      </c>
      <c r="H196" s="87" t="s">
        <v>45</v>
      </c>
      <c r="I196" s="4" t="s">
        <v>201</v>
      </c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1:24" ht="12.75" customHeight="1">
      <c r="A197" s="84" t="s">
        <v>117</v>
      </c>
      <c r="B197" s="90">
        <v>4053</v>
      </c>
      <c r="C197" s="90" t="s">
        <v>173</v>
      </c>
      <c r="D197" s="90" t="s">
        <v>12</v>
      </c>
      <c r="E197" s="98">
        <v>44275</v>
      </c>
      <c r="F197" s="223">
        <v>0.5625</v>
      </c>
      <c r="G197" s="44" t="s">
        <v>102</v>
      </c>
      <c r="H197" s="87" t="s">
        <v>158</v>
      </c>
      <c r="I197" s="87" t="s">
        <v>110</v>
      </c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  <row r="198" spans="1:24" ht="12.75" customHeight="1">
      <c r="A198" s="84" t="s">
        <v>117</v>
      </c>
      <c r="B198" s="90">
        <v>4054</v>
      </c>
      <c r="C198" s="90" t="s">
        <v>173</v>
      </c>
      <c r="D198" s="90" t="s">
        <v>12</v>
      </c>
      <c r="E198" s="98">
        <v>44275</v>
      </c>
      <c r="F198" s="223">
        <v>0.64583333333333337</v>
      </c>
      <c r="G198" s="230" t="s">
        <v>414</v>
      </c>
      <c r="H198" s="87" t="s">
        <v>44</v>
      </c>
      <c r="I198" s="87" t="s">
        <v>17</v>
      </c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</row>
    <row r="199" spans="1:24" ht="12.75" customHeight="1">
      <c r="A199" s="84" t="s">
        <v>117</v>
      </c>
      <c r="B199" s="90">
        <v>4119</v>
      </c>
      <c r="C199" s="90" t="s">
        <v>187</v>
      </c>
      <c r="D199" s="90" t="s">
        <v>12</v>
      </c>
      <c r="E199" s="98">
        <v>44275</v>
      </c>
      <c r="F199" s="223">
        <v>0.45833333333333331</v>
      </c>
      <c r="G199" s="44" t="s">
        <v>150</v>
      </c>
      <c r="H199" s="87" t="s">
        <v>143</v>
      </c>
      <c r="I199" s="87" t="s">
        <v>111</v>
      </c>
      <c r="J199" s="225" t="s">
        <v>432</v>
      </c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0" spans="1:24" ht="12.75" customHeight="1">
      <c r="A200" s="84" t="s">
        <v>117</v>
      </c>
      <c r="B200" s="90">
        <v>4217</v>
      </c>
      <c r="C200" s="90" t="s">
        <v>185</v>
      </c>
      <c r="D200" s="90" t="s">
        <v>12</v>
      </c>
      <c r="E200" s="98">
        <v>44275</v>
      </c>
      <c r="F200" s="223">
        <v>0.5</v>
      </c>
      <c r="G200" s="90" t="s">
        <v>162</v>
      </c>
      <c r="H200" s="87" t="s">
        <v>156</v>
      </c>
      <c r="I200" s="87" t="s">
        <v>113</v>
      </c>
      <c r="J200" s="225" t="s">
        <v>390</v>
      </c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1:24" ht="12.75" customHeight="1">
      <c r="A201" s="84" t="s">
        <v>117</v>
      </c>
      <c r="B201" s="90">
        <v>4247</v>
      </c>
      <c r="C201" s="90" t="s">
        <v>178</v>
      </c>
      <c r="D201" s="90" t="s">
        <v>12</v>
      </c>
      <c r="E201" s="98">
        <v>44275</v>
      </c>
      <c r="F201" s="239" t="s">
        <v>488</v>
      </c>
      <c r="G201" s="90" t="s">
        <v>108</v>
      </c>
      <c r="H201" s="87" t="s">
        <v>109</v>
      </c>
      <c r="I201" s="87" t="s">
        <v>157</v>
      </c>
      <c r="J201" s="225" t="s">
        <v>487</v>
      </c>
      <c r="K201" s="225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1:24" ht="12.75" customHeight="1">
      <c r="A202" s="84" t="s">
        <v>117</v>
      </c>
      <c r="B202" s="90">
        <v>4248</v>
      </c>
      <c r="C202" s="90" t="s">
        <v>178</v>
      </c>
      <c r="D202" s="90" t="s">
        <v>12</v>
      </c>
      <c r="E202" s="98">
        <v>44275</v>
      </c>
      <c r="F202" s="223">
        <v>0.54166666666666663</v>
      </c>
      <c r="G202" s="90" t="s">
        <v>163</v>
      </c>
      <c r="H202" s="87" t="s">
        <v>153</v>
      </c>
      <c r="I202" s="87" t="s">
        <v>155</v>
      </c>
      <c r="J202" s="225" t="s">
        <v>456</v>
      </c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</row>
    <row r="203" spans="1:24" ht="12.75" customHeight="1">
      <c r="A203" s="65"/>
      <c r="B203" s="66"/>
      <c r="C203" s="66"/>
      <c r="D203" s="66"/>
      <c r="E203" s="67"/>
      <c r="F203" s="68"/>
      <c r="G203" s="66"/>
      <c r="H203" s="69"/>
      <c r="I203" s="69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  <row r="204" spans="1:24" ht="12.75" customHeight="1">
      <c r="A204" s="84" t="s">
        <v>117</v>
      </c>
      <c r="B204" s="90">
        <v>4033</v>
      </c>
      <c r="C204" s="90" t="s">
        <v>170</v>
      </c>
      <c r="D204" s="90" t="s">
        <v>12</v>
      </c>
      <c r="E204" s="98">
        <v>44282</v>
      </c>
      <c r="F204" s="223">
        <v>0.58333333333333337</v>
      </c>
      <c r="G204" s="44" t="s">
        <v>105</v>
      </c>
      <c r="H204" s="87" t="s">
        <v>17</v>
      </c>
      <c r="I204" s="87" t="s">
        <v>158</v>
      </c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</row>
    <row r="205" spans="1:24" ht="12.75" customHeight="1">
      <c r="A205" s="84" t="s">
        <v>117</v>
      </c>
      <c r="B205" s="90">
        <v>4052</v>
      </c>
      <c r="C205" s="90" t="s">
        <v>166</v>
      </c>
      <c r="D205" s="90" t="s">
        <v>12</v>
      </c>
      <c r="E205" s="98">
        <v>44282</v>
      </c>
      <c r="F205" s="223">
        <v>0.64583333333333337</v>
      </c>
      <c r="G205" s="44" t="s">
        <v>114</v>
      </c>
      <c r="H205" s="87" t="s">
        <v>110</v>
      </c>
      <c r="I205" s="87" t="s">
        <v>44</v>
      </c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  <row r="206" spans="1:24" ht="12.75" customHeight="1">
      <c r="A206" s="84" t="s">
        <v>117</v>
      </c>
      <c r="B206" s="90">
        <v>4055</v>
      </c>
      <c r="C206" s="90" t="s">
        <v>173</v>
      </c>
      <c r="D206" s="90" t="s">
        <v>12</v>
      </c>
      <c r="E206" s="98">
        <v>44282</v>
      </c>
      <c r="F206" s="223">
        <v>0.66666666666666663</v>
      </c>
      <c r="G206" s="44" t="s">
        <v>161</v>
      </c>
      <c r="H206" s="87" t="s">
        <v>152</v>
      </c>
      <c r="I206" s="4" t="s">
        <v>201</v>
      </c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</row>
    <row r="207" spans="1:24" ht="12.75" customHeight="1">
      <c r="A207" s="84" t="s">
        <v>117</v>
      </c>
      <c r="B207" s="90">
        <v>4110</v>
      </c>
      <c r="C207" s="90" t="s">
        <v>193</v>
      </c>
      <c r="D207" s="90" t="s">
        <v>12</v>
      </c>
      <c r="E207" s="98">
        <v>44282</v>
      </c>
      <c r="F207" s="223">
        <v>0.66666666666666663</v>
      </c>
      <c r="G207" s="90" t="s">
        <v>112</v>
      </c>
      <c r="H207" s="87" t="s">
        <v>113</v>
      </c>
      <c r="I207" s="87" t="s">
        <v>45</v>
      </c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</row>
    <row r="208" spans="1:24" ht="12.75" customHeight="1">
      <c r="A208" s="84" t="s">
        <v>117</v>
      </c>
      <c r="B208" s="90">
        <v>4216</v>
      </c>
      <c r="C208" s="90" t="s">
        <v>174</v>
      </c>
      <c r="D208" s="90" t="s">
        <v>12</v>
      </c>
      <c r="E208" s="98">
        <v>44282</v>
      </c>
      <c r="F208" s="223">
        <v>0.5</v>
      </c>
      <c r="G208" s="90" t="s">
        <v>160</v>
      </c>
      <c r="H208" s="87" t="s">
        <v>154</v>
      </c>
      <c r="I208" s="87" t="s">
        <v>156</v>
      </c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</row>
    <row r="209" spans="1:24" ht="12.75" customHeight="1">
      <c r="A209" s="84" t="s">
        <v>117</v>
      </c>
      <c r="B209" s="90">
        <v>4242</v>
      </c>
      <c r="C209" s="90" t="s">
        <v>176</v>
      </c>
      <c r="D209" s="90" t="s">
        <v>12</v>
      </c>
      <c r="E209" s="98">
        <v>44282</v>
      </c>
      <c r="F209" s="223">
        <v>0.5</v>
      </c>
      <c r="G209" s="90" t="s">
        <v>118</v>
      </c>
      <c r="H209" s="87" t="s">
        <v>157</v>
      </c>
      <c r="I209" s="87" t="s">
        <v>153</v>
      </c>
      <c r="J209" s="225" t="s">
        <v>405</v>
      </c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  <row r="210" spans="1:24" ht="12.75" customHeight="1">
      <c r="A210" s="84" t="s">
        <v>117</v>
      </c>
      <c r="B210" s="90">
        <v>4243</v>
      </c>
      <c r="C210" s="90" t="s">
        <v>176</v>
      </c>
      <c r="D210" s="90" t="s">
        <v>12</v>
      </c>
      <c r="E210" s="98">
        <v>44282</v>
      </c>
      <c r="F210" s="223">
        <v>0.6875</v>
      </c>
      <c r="G210" s="90" t="s">
        <v>115</v>
      </c>
      <c r="H210" s="87" t="s">
        <v>111</v>
      </c>
      <c r="I210" s="87" t="s">
        <v>109</v>
      </c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</row>
    <row r="211" spans="1:24" ht="12.75" customHeight="1">
      <c r="A211" s="102"/>
      <c r="B211" s="80"/>
      <c r="C211" s="80"/>
      <c r="D211" s="80"/>
      <c r="E211" s="81"/>
      <c r="F211" s="82"/>
      <c r="G211" s="80"/>
      <c r="H211" s="42"/>
      <c r="I211" s="42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</row>
    <row r="212" spans="1:24" ht="12.75" customHeight="1">
      <c r="A212" s="84" t="s">
        <v>117</v>
      </c>
      <c r="B212" s="90">
        <v>4213</v>
      </c>
      <c r="C212" s="90" t="s">
        <v>174</v>
      </c>
      <c r="D212" s="226" t="s">
        <v>15</v>
      </c>
      <c r="E212" s="227">
        <v>44283</v>
      </c>
      <c r="F212" s="223">
        <v>0.66666666666666663</v>
      </c>
      <c r="G212" s="90" t="s">
        <v>112</v>
      </c>
      <c r="H212" s="87" t="s">
        <v>113</v>
      </c>
      <c r="I212" s="87" t="s">
        <v>155</v>
      </c>
      <c r="J212" s="225" t="s">
        <v>420</v>
      </c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</row>
    <row r="213" spans="1:24" ht="12.75" customHeight="1">
      <c r="A213" s="84" t="s">
        <v>117</v>
      </c>
      <c r="B213" s="90">
        <v>4219</v>
      </c>
      <c r="C213" s="90" t="s">
        <v>185</v>
      </c>
      <c r="D213" s="226" t="s">
        <v>15</v>
      </c>
      <c r="E213" s="227">
        <v>44283</v>
      </c>
      <c r="F213" s="223">
        <v>0.45833333333333331</v>
      </c>
      <c r="G213" s="90" t="s">
        <v>118</v>
      </c>
      <c r="H213" s="87" t="s">
        <v>157</v>
      </c>
      <c r="I213" s="87" t="s">
        <v>109</v>
      </c>
      <c r="J213" s="225" t="s">
        <v>406</v>
      </c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  <row r="214" spans="1:24" ht="12.75" customHeight="1">
      <c r="A214" s="102"/>
      <c r="B214" s="80"/>
      <c r="C214" s="80"/>
      <c r="D214" s="80"/>
      <c r="E214" s="81"/>
      <c r="F214" s="82"/>
      <c r="G214" s="80"/>
      <c r="H214" s="42"/>
      <c r="I214" s="42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</row>
    <row r="215" spans="1:24" ht="12.75" customHeight="1">
      <c r="A215" s="84" t="s">
        <v>117</v>
      </c>
      <c r="B215" s="90">
        <v>4004</v>
      </c>
      <c r="C215" s="90" t="s">
        <v>35</v>
      </c>
      <c r="D215" s="95" t="s">
        <v>52</v>
      </c>
      <c r="E215" s="96">
        <v>44288</v>
      </c>
      <c r="F215" s="70">
        <v>0.64583333333333337</v>
      </c>
      <c r="G215" s="44" t="s">
        <v>114</v>
      </c>
      <c r="H215" s="87" t="s">
        <v>110</v>
      </c>
      <c r="I215" s="87" t="s">
        <v>17</v>
      </c>
      <c r="J215" s="71" t="s">
        <v>218</v>
      </c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</row>
    <row r="216" spans="1:24" ht="12.75" customHeight="1">
      <c r="A216" s="84" t="s">
        <v>117</v>
      </c>
      <c r="B216" s="90">
        <v>4008</v>
      </c>
      <c r="C216" s="90" t="s">
        <v>36</v>
      </c>
      <c r="D216" s="95" t="s">
        <v>52</v>
      </c>
      <c r="E216" s="96">
        <v>44288</v>
      </c>
      <c r="F216" s="70">
        <v>0.64583333333333337</v>
      </c>
      <c r="G216" s="44" t="s">
        <v>104</v>
      </c>
      <c r="H216" s="87" t="s">
        <v>45</v>
      </c>
      <c r="I216" s="87" t="s">
        <v>152</v>
      </c>
      <c r="J216" s="71" t="s">
        <v>218</v>
      </c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</row>
    <row r="217" spans="1:24" ht="12.75" customHeight="1">
      <c r="A217" s="84" t="s">
        <v>117</v>
      </c>
      <c r="B217" s="90">
        <v>4017</v>
      </c>
      <c r="C217" s="90" t="s">
        <v>179</v>
      </c>
      <c r="D217" s="95" t="s">
        <v>52</v>
      </c>
      <c r="E217" s="96">
        <v>44288</v>
      </c>
      <c r="F217" s="70">
        <v>0.64583333333333337</v>
      </c>
      <c r="G217" s="230" t="s">
        <v>414</v>
      </c>
      <c r="H217" s="87" t="s">
        <v>44</v>
      </c>
      <c r="I217" s="87" t="s">
        <v>158</v>
      </c>
      <c r="J217" s="71" t="s">
        <v>218</v>
      </c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</row>
    <row r="218" spans="1:24" ht="12.75" customHeight="1">
      <c r="A218" s="84" t="s">
        <v>117</v>
      </c>
      <c r="B218" s="90">
        <v>4020</v>
      </c>
      <c r="C218" s="90" t="s">
        <v>179</v>
      </c>
      <c r="D218" s="95" t="s">
        <v>52</v>
      </c>
      <c r="E218" s="96">
        <v>44288</v>
      </c>
      <c r="F218" s="70">
        <v>0.64583333333333337</v>
      </c>
      <c r="G218" s="1" t="s">
        <v>103</v>
      </c>
      <c r="H218" s="4" t="s">
        <v>201</v>
      </c>
      <c r="I218" s="87" t="s">
        <v>143</v>
      </c>
      <c r="J218" s="71" t="s">
        <v>218</v>
      </c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</row>
    <row r="219" spans="1:24" ht="12.75" customHeight="1">
      <c r="A219" s="84" t="s">
        <v>117</v>
      </c>
      <c r="B219" s="90">
        <v>4202</v>
      </c>
      <c r="C219" s="90" t="s">
        <v>38</v>
      </c>
      <c r="D219" s="95" t="s">
        <v>52</v>
      </c>
      <c r="E219" s="96">
        <v>44288</v>
      </c>
      <c r="F219" s="70">
        <v>0.64583333333333337</v>
      </c>
      <c r="G219" s="90" t="s">
        <v>160</v>
      </c>
      <c r="H219" s="87" t="s">
        <v>154</v>
      </c>
      <c r="I219" s="87" t="s">
        <v>153</v>
      </c>
      <c r="J219" s="71" t="s">
        <v>218</v>
      </c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  <row r="220" spans="1:24" ht="12.75" customHeight="1">
      <c r="A220" s="84" t="s">
        <v>117</v>
      </c>
      <c r="B220" s="90">
        <v>4203</v>
      </c>
      <c r="C220" s="90" t="s">
        <v>38</v>
      </c>
      <c r="D220" s="95" t="s">
        <v>52</v>
      </c>
      <c r="E220" s="96">
        <v>44288</v>
      </c>
      <c r="F220" s="70">
        <v>0.64583333333333337</v>
      </c>
      <c r="G220" s="90" t="s">
        <v>162</v>
      </c>
      <c r="H220" s="87" t="s">
        <v>156</v>
      </c>
      <c r="I220" s="87" t="s">
        <v>155</v>
      </c>
      <c r="J220" s="71" t="s">
        <v>218</v>
      </c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</row>
    <row r="221" spans="1:24" ht="12.75" customHeight="1">
      <c r="A221" s="84" t="s">
        <v>117</v>
      </c>
      <c r="B221" s="90">
        <v>4229</v>
      </c>
      <c r="C221" s="90" t="s">
        <v>186</v>
      </c>
      <c r="D221" s="95" t="s">
        <v>52</v>
      </c>
      <c r="E221" s="96">
        <v>44288</v>
      </c>
      <c r="F221" s="70">
        <v>0.64583333333333337</v>
      </c>
      <c r="G221" s="90" t="s">
        <v>112</v>
      </c>
      <c r="H221" s="87" t="s">
        <v>113</v>
      </c>
      <c r="I221" s="87" t="s">
        <v>109</v>
      </c>
      <c r="J221" s="71" t="s">
        <v>218</v>
      </c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</row>
    <row r="222" spans="1:24" ht="12.75" customHeight="1">
      <c r="A222" s="75"/>
      <c r="B222" s="75"/>
      <c r="C222" s="75"/>
      <c r="D222" s="75"/>
      <c r="E222" s="76"/>
      <c r="F222" s="76"/>
      <c r="G222" s="75"/>
      <c r="H222" s="77"/>
      <c r="I222" s="77"/>
      <c r="J222" s="77"/>
    </row>
    <row r="223" spans="1:24" ht="12.75" customHeight="1">
      <c r="A223" s="75"/>
      <c r="B223" s="75"/>
      <c r="C223" s="75"/>
      <c r="D223" s="75"/>
      <c r="E223" s="76"/>
      <c r="F223" s="76"/>
      <c r="G223" s="75"/>
      <c r="H223" s="77"/>
      <c r="I223" s="77"/>
      <c r="J223" s="77"/>
    </row>
    <row r="224" spans="1:24" ht="12.75" customHeight="1">
      <c r="A224" s="72"/>
      <c r="B224" s="72"/>
      <c r="C224" s="72"/>
      <c r="D224" s="72"/>
      <c r="E224" s="73"/>
      <c r="F224" s="74"/>
      <c r="G224" s="72"/>
      <c r="H224" s="72"/>
      <c r="I224" s="72"/>
      <c r="J224" s="11"/>
    </row>
    <row r="225" spans="1:10" ht="12.75" customHeight="1">
      <c r="A225" s="84" t="s">
        <v>117</v>
      </c>
      <c r="B225" s="44">
        <v>4301</v>
      </c>
      <c r="C225" s="44" t="s">
        <v>61</v>
      </c>
      <c r="D225" s="44" t="s">
        <v>12</v>
      </c>
      <c r="E225" s="61">
        <v>44296</v>
      </c>
      <c r="F225" s="78" t="str">
        <f>""</f>
        <v/>
      </c>
      <c r="G225" s="44" t="s">
        <v>62</v>
      </c>
      <c r="H225" s="44" t="s">
        <v>63</v>
      </c>
      <c r="I225" s="44" t="s">
        <v>64</v>
      </c>
      <c r="J225" s="63"/>
    </row>
    <row r="226" spans="1:10" ht="12.75" customHeight="1">
      <c r="A226" s="84" t="s">
        <v>117</v>
      </c>
      <c r="B226" s="44">
        <v>4302</v>
      </c>
      <c r="C226" s="44" t="s">
        <v>61</v>
      </c>
      <c r="D226" s="44" t="s">
        <v>12</v>
      </c>
      <c r="E226" s="61">
        <v>44296</v>
      </c>
      <c r="F226" s="78" t="str">
        <f>""</f>
        <v/>
      </c>
      <c r="G226" s="44" t="s">
        <v>62</v>
      </c>
      <c r="H226" s="44" t="s">
        <v>65</v>
      </c>
      <c r="I226" s="44" t="s">
        <v>66</v>
      </c>
      <c r="J226" s="63"/>
    </row>
    <row r="227" spans="1:10" ht="12.75" customHeight="1">
      <c r="A227" s="84" t="s">
        <v>117</v>
      </c>
      <c r="B227" s="44">
        <v>4303</v>
      </c>
      <c r="C227" s="44" t="s">
        <v>61</v>
      </c>
      <c r="D227" s="44" t="s">
        <v>12</v>
      </c>
      <c r="E227" s="61">
        <v>44296</v>
      </c>
      <c r="F227" s="78" t="str">
        <f>""</f>
        <v/>
      </c>
      <c r="G227" s="44" t="s">
        <v>62</v>
      </c>
      <c r="H227" s="44" t="s">
        <v>67</v>
      </c>
      <c r="I227" s="44" t="s">
        <v>68</v>
      </c>
      <c r="J227" s="63"/>
    </row>
    <row r="228" spans="1:10" ht="12.75" customHeight="1">
      <c r="A228" s="84" t="s">
        <v>117</v>
      </c>
      <c r="B228" s="44">
        <v>4304</v>
      </c>
      <c r="C228" s="44" t="s">
        <v>61</v>
      </c>
      <c r="D228" s="44" t="s">
        <v>12</v>
      </c>
      <c r="E228" s="61">
        <v>44296</v>
      </c>
      <c r="F228" s="78" t="str">
        <f>""</f>
        <v/>
      </c>
      <c r="G228" s="44" t="s">
        <v>62</v>
      </c>
      <c r="H228" s="44" t="s">
        <v>69</v>
      </c>
      <c r="I228" s="44" t="s">
        <v>70</v>
      </c>
      <c r="J228" s="63"/>
    </row>
    <row r="229" spans="1:10" ht="12.75" customHeight="1">
      <c r="A229" s="25"/>
      <c r="B229" s="44"/>
      <c r="C229" s="44"/>
      <c r="D229" s="44"/>
      <c r="E229" s="61"/>
      <c r="F229" s="78" t="str">
        <f>""</f>
        <v/>
      </c>
      <c r="G229" s="44"/>
      <c r="H229" s="44"/>
      <c r="I229" s="44"/>
      <c r="J229" s="63"/>
    </row>
    <row r="230" spans="1:10" ht="12.75" customHeight="1">
      <c r="A230" s="84" t="s">
        <v>117</v>
      </c>
      <c r="B230" s="44">
        <v>4305</v>
      </c>
      <c r="C230" s="44" t="s">
        <v>71</v>
      </c>
      <c r="D230" s="44" t="s">
        <v>12</v>
      </c>
      <c r="E230" s="61">
        <v>44303</v>
      </c>
      <c r="F230" s="78" t="str">
        <f>""</f>
        <v/>
      </c>
      <c r="G230" s="44" t="s">
        <v>62</v>
      </c>
      <c r="H230" s="44" t="s">
        <v>64</v>
      </c>
      <c r="I230" s="44" t="s">
        <v>63</v>
      </c>
      <c r="J230" s="63"/>
    </row>
    <row r="231" spans="1:10" ht="12.75" customHeight="1">
      <c r="A231" s="84" t="s">
        <v>117</v>
      </c>
      <c r="B231" s="44">
        <v>4306</v>
      </c>
      <c r="C231" s="44" t="s">
        <v>71</v>
      </c>
      <c r="D231" s="44" t="s">
        <v>12</v>
      </c>
      <c r="E231" s="61">
        <v>44303</v>
      </c>
      <c r="F231" s="78" t="str">
        <f>""</f>
        <v/>
      </c>
      <c r="G231" s="44" t="s">
        <v>62</v>
      </c>
      <c r="H231" s="44" t="s">
        <v>66</v>
      </c>
      <c r="I231" s="44" t="s">
        <v>65</v>
      </c>
      <c r="J231" s="63"/>
    </row>
    <row r="232" spans="1:10" ht="12.75" customHeight="1">
      <c r="A232" s="84" t="s">
        <v>117</v>
      </c>
      <c r="B232" s="44">
        <v>4307</v>
      </c>
      <c r="C232" s="44" t="s">
        <v>71</v>
      </c>
      <c r="D232" s="44" t="s">
        <v>12</v>
      </c>
      <c r="E232" s="61">
        <v>44303</v>
      </c>
      <c r="F232" s="78" t="str">
        <f>""</f>
        <v/>
      </c>
      <c r="G232" s="44" t="s">
        <v>62</v>
      </c>
      <c r="H232" s="44" t="s">
        <v>68</v>
      </c>
      <c r="I232" s="44" t="s">
        <v>67</v>
      </c>
      <c r="J232" s="63"/>
    </row>
    <row r="233" spans="1:10" ht="12.75" customHeight="1">
      <c r="A233" s="84" t="s">
        <v>117</v>
      </c>
      <c r="B233" s="44">
        <v>4308</v>
      </c>
      <c r="C233" s="44" t="s">
        <v>71</v>
      </c>
      <c r="D233" s="44" t="s">
        <v>12</v>
      </c>
      <c r="E233" s="61">
        <v>44303</v>
      </c>
      <c r="F233" s="78" t="str">
        <f>""</f>
        <v/>
      </c>
      <c r="G233" s="44" t="s">
        <v>62</v>
      </c>
      <c r="H233" s="44" t="s">
        <v>70</v>
      </c>
      <c r="I233" s="44" t="s">
        <v>69</v>
      </c>
      <c r="J233" s="63"/>
    </row>
    <row r="234" spans="1:10" ht="12.75" customHeight="1">
      <c r="A234" s="25"/>
      <c r="B234" s="44"/>
      <c r="C234" s="44"/>
      <c r="D234" s="44"/>
      <c r="E234" s="61"/>
      <c r="F234" s="78" t="str">
        <f>""</f>
        <v/>
      </c>
      <c r="G234" s="44"/>
      <c r="H234" s="44"/>
      <c r="I234" s="44"/>
      <c r="J234" s="63"/>
    </row>
    <row r="235" spans="1:10" ht="12.75" customHeight="1">
      <c r="A235" s="84" t="s">
        <v>117</v>
      </c>
      <c r="B235" s="44">
        <v>4309</v>
      </c>
      <c r="C235" s="44" t="s">
        <v>72</v>
      </c>
      <c r="D235" s="44" t="s">
        <v>12</v>
      </c>
      <c r="E235" s="61">
        <v>44310</v>
      </c>
      <c r="F235" s="78" t="str">
        <f>""</f>
        <v/>
      </c>
      <c r="G235" s="44" t="s">
        <v>62</v>
      </c>
      <c r="H235" s="44" t="s">
        <v>63</v>
      </c>
      <c r="I235" s="44" t="s">
        <v>64</v>
      </c>
      <c r="J235" s="63"/>
    </row>
    <row r="236" spans="1:10" ht="12.75" customHeight="1">
      <c r="A236" s="84" t="s">
        <v>117</v>
      </c>
      <c r="B236" s="44">
        <v>4310</v>
      </c>
      <c r="C236" s="44" t="s">
        <v>72</v>
      </c>
      <c r="D236" s="44" t="s">
        <v>12</v>
      </c>
      <c r="E236" s="61">
        <v>44310</v>
      </c>
      <c r="F236" s="78" t="str">
        <f>""</f>
        <v/>
      </c>
      <c r="G236" s="44" t="s">
        <v>62</v>
      </c>
      <c r="H236" s="44" t="s">
        <v>65</v>
      </c>
      <c r="I236" s="44" t="s">
        <v>66</v>
      </c>
      <c r="J236" s="63"/>
    </row>
    <row r="237" spans="1:10" ht="12.75" customHeight="1">
      <c r="A237" s="84" t="s">
        <v>117</v>
      </c>
      <c r="B237" s="44">
        <v>4311</v>
      </c>
      <c r="C237" s="44" t="s">
        <v>72</v>
      </c>
      <c r="D237" s="44" t="s">
        <v>12</v>
      </c>
      <c r="E237" s="61">
        <v>44310</v>
      </c>
      <c r="F237" s="78" t="str">
        <f>""</f>
        <v/>
      </c>
      <c r="G237" s="44" t="s">
        <v>62</v>
      </c>
      <c r="H237" s="44" t="s">
        <v>67</v>
      </c>
      <c r="I237" s="44" t="s">
        <v>68</v>
      </c>
      <c r="J237" s="63"/>
    </row>
    <row r="238" spans="1:10" ht="12.75" customHeight="1">
      <c r="A238" s="84" t="s">
        <v>117</v>
      </c>
      <c r="B238" s="44">
        <v>4312</v>
      </c>
      <c r="C238" s="44" t="s">
        <v>72</v>
      </c>
      <c r="D238" s="44" t="s">
        <v>12</v>
      </c>
      <c r="E238" s="61">
        <v>44310</v>
      </c>
      <c r="F238" s="78" t="str">
        <f>""</f>
        <v/>
      </c>
      <c r="G238" s="44" t="s">
        <v>62</v>
      </c>
      <c r="H238" s="44" t="s">
        <v>69</v>
      </c>
      <c r="I238" s="44" t="s">
        <v>70</v>
      </c>
      <c r="J238" s="63"/>
    </row>
    <row r="239" spans="1:10" ht="12.75" customHeight="1">
      <c r="A239" s="25"/>
      <c r="B239" s="44"/>
      <c r="C239" s="44"/>
      <c r="D239" s="44"/>
      <c r="E239" s="61"/>
      <c r="F239" s="78" t="str">
        <f>""</f>
        <v/>
      </c>
      <c r="G239" s="44"/>
      <c r="H239" s="44"/>
      <c r="I239" s="44"/>
      <c r="J239" s="63"/>
    </row>
    <row r="240" spans="1:10" ht="12.75" customHeight="1">
      <c r="A240" s="25"/>
      <c r="B240" s="44"/>
      <c r="C240" s="44"/>
      <c r="D240" s="44"/>
      <c r="E240" s="61"/>
      <c r="F240" s="78"/>
      <c r="G240" s="44"/>
      <c r="H240" s="44"/>
      <c r="I240" s="44"/>
      <c r="J240" s="63"/>
    </row>
    <row r="241" spans="1:10" s="79" customFormat="1" ht="12.75" customHeight="1">
      <c r="A241" s="84" t="s">
        <v>117</v>
      </c>
      <c r="B241" s="25">
        <v>4313</v>
      </c>
      <c r="C241" s="25" t="s">
        <v>75</v>
      </c>
      <c r="D241" s="44" t="s">
        <v>12</v>
      </c>
      <c r="E241" s="61">
        <v>44317</v>
      </c>
      <c r="F241" s="78" t="str">
        <f>""</f>
        <v/>
      </c>
      <c r="G241" s="44" t="s">
        <v>62</v>
      </c>
      <c r="H241" s="44" t="s">
        <v>76</v>
      </c>
      <c r="I241" s="44" t="s">
        <v>77</v>
      </c>
      <c r="J241" s="63"/>
    </row>
    <row r="242" spans="1:10" s="79" customFormat="1" ht="12.75" customHeight="1">
      <c r="A242" s="84" t="s">
        <v>117</v>
      </c>
      <c r="B242" s="25">
        <v>4314</v>
      </c>
      <c r="C242" s="25" t="s">
        <v>75</v>
      </c>
      <c r="D242" s="44" t="s">
        <v>12</v>
      </c>
      <c r="E242" s="61">
        <v>44317</v>
      </c>
      <c r="F242" s="78" t="str">
        <f>""</f>
        <v/>
      </c>
      <c r="G242" s="44" t="s">
        <v>62</v>
      </c>
      <c r="H242" s="44" t="s">
        <v>76</v>
      </c>
      <c r="I242" s="44" t="s">
        <v>77</v>
      </c>
      <c r="J242" s="63"/>
    </row>
    <row r="243" spans="1:10" s="79" customFormat="1" ht="12.75" customHeight="1">
      <c r="A243" s="25"/>
      <c r="B243" s="25"/>
      <c r="C243" s="25" t="s">
        <v>91</v>
      </c>
      <c r="F243" s="78" t="str">
        <f>""</f>
        <v/>
      </c>
      <c r="G243" s="25" t="s">
        <v>91</v>
      </c>
      <c r="H243" s="25" t="s">
        <v>91</v>
      </c>
      <c r="I243" s="25" t="s">
        <v>91</v>
      </c>
      <c r="J243" s="63"/>
    </row>
    <row r="244" spans="1:10" s="79" customFormat="1" ht="12.75" customHeight="1">
      <c r="A244" s="84" t="s">
        <v>117</v>
      </c>
      <c r="B244" s="25">
        <v>4315</v>
      </c>
      <c r="C244" s="25" t="s">
        <v>78</v>
      </c>
      <c r="D244" s="44" t="s">
        <v>12</v>
      </c>
      <c r="E244" s="61">
        <v>44324</v>
      </c>
      <c r="F244" s="78" t="str">
        <f>""</f>
        <v/>
      </c>
      <c r="G244" s="44" t="s">
        <v>62</v>
      </c>
      <c r="H244" s="44" t="s">
        <v>77</v>
      </c>
      <c r="I244" s="44" t="s">
        <v>76</v>
      </c>
      <c r="J244" s="63" t="str">
        <f>""</f>
        <v/>
      </c>
    </row>
    <row r="245" spans="1:10" s="79" customFormat="1" ht="12.75" customHeight="1">
      <c r="A245" s="84" t="s">
        <v>117</v>
      </c>
      <c r="B245" s="25">
        <v>4316</v>
      </c>
      <c r="C245" s="25" t="s">
        <v>78</v>
      </c>
      <c r="D245" s="44" t="s">
        <v>12</v>
      </c>
      <c r="E245" s="61">
        <v>44324</v>
      </c>
      <c r="F245" s="78" t="str">
        <f>""</f>
        <v/>
      </c>
      <c r="G245" s="44" t="s">
        <v>62</v>
      </c>
      <c r="H245" s="44" t="s">
        <v>77</v>
      </c>
      <c r="I245" s="44" t="s">
        <v>76</v>
      </c>
      <c r="J245" s="63" t="str">
        <f>""</f>
        <v/>
      </c>
    </row>
    <row r="246" spans="1:10" s="79" customFormat="1" ht="12.75" customHeight="1">
      <c r="A246" s="25"/>
      <c r="B246" s="25"/>
      <c r="C246" s="25" t="s">
        <v>91</v>
      </c>
      <c r="F246" s="78" t="str">
        <f>""</f>
        <v/>
      </c>
      <c r="G246" s="25" t="s">
        <v>91</v>
      </c>
      <c r="H246" s="25" t="s">
        <v>91</v>
      </c>
      <c r="I246" s="25" t="s">
        <v>91</v>
      </c>
      <c r="J246" s="63" t="str">
        <f>""</f>
        <v/>
      </c>
    </row>
    <row r="247" spans="1:10" s="79" customFormat="1" ht="12.75" customHeight="1">
      <c r="A247" s="84" t="s">
        <v>117</v>
      </c>
      <c r="B247" s="25">
        <v>4317</v>
      </c>
      <c r="C247" s="25" t="s">
        <v>79</v>
      </c>
      <c r="D247" s="44" t="s">
        <v>12</v>
      </c>
      <c r="E247" s="61">
        <v>44331</v>
      </c>
      <c r="F247" s="78" t="str">
        <f>""</f>
        <v/>
      </c>
      <c r="G247" s="44" t="s">
        <v>62</v>
      </c>
      <c r="H247" s="44" t="s">
        <v>76</v>
      </c>
      <c r="I247" s="44" t="s">
        <v>77</v>
      </c>
      <c r="J247" s="63" t="str">
        <f>""</f>
        <v/>
      </c>
    </row>
    <row r="248" spans="1:10" s="79" customFormat="1" ht="12.75" customHeight="1">
      <c r="A248" s="84" t="s">
        <v>117</v>
      </c>
      <c r="B248" s="25">
        <v>4318</v>
      </c>
      <c r="C248" s="25" t="s">
        <v>79</v>
      </c>
      <c r="D248" s="44" t="s">
        <v>12</v>
      </c>
      <c r="E248" s="61">
        <v>44331</v>
      </c>
      <c r="F248" s="78" t="str">
        <f>""</f>
        <v/>
      </c>
      <c r="G248" s="44" t="s">
        <v>62</v>
      </c>
      <c r="H248" s="44" t="s">
        <v>76</v>
      </c>
      <c r="I248" s="44" t="s">
        <v>77</v>
      </c>
      <c r="J248" s="63" t="str">
        <f>""</f>
        <v/>
      </c>
    </row>
    <row r="249" spans="1:10" s="79" customFormat="1" ht="12.75" customHeight="1">
      <c r="A249" s="25"/>
      <c r="B249" s="25" t="s">
        <v>91</v>
      </c>
      <c r="C249" s="25" t="s">
        <v>91</v>
      </c>
      <c r="D249" s="44"/>
      <c r="E249" s="61"/>
      <c r="F249" s="78" t="str">
        <f>""</f>
        <v/>
      </c>
      <c r="G249" s="25" t="s">
        <v>91</v>
      </c>
      <c r="H249" s="25" t="s">
        <v>91</v>
      </c>
      <c r="I249" s="25" t="s">
        <v>91</v>
      </c>
      <c r="J249" s="63" t="str">
        <f>""</f>
        <v/>
      </c>
    </row>
    <row r="250" spans="1:10" s="79" customFormat="1" ht="12.75" customHeight="1">
      <c r="A250" s="25"/>
      <c r="B250" s="25"/>
      <c r="C250" s="25"/>
      <c r="D250" s="44"/>
      <c r="E250" s="61"/>
      <c r="F250" s="78"/>
      <c r="G250" s="25"/>
      <c r="H250" s="25"/>
      <c r="I250" s="25"/>
      <c r="J250" s="63"/>
    </row>
    <row r="251" spans="1:10" s="79" customFormat="1" ht="12.75" customHeight="1">
      <c r="A251" s="84" t="s">
        <v>117</v>
      </c>
      <c r="B251" s="25">
        <v>4319</v>
      </c>
      <c r="C251" s="25" t="s">
        <v>82</v>
      </c>
      <c r="D251" s="44" t="s">
        <v>12</v>
      </c>
      <c r="E251" s="61">
        <v>44338</v>
      </c>
      <c r="F251" s="78" t="str">
        <f>""</f>
        <v/>
      </c>
      <c r="G251" s="44" t="s">
        <v>62</v>
      </c>
      <c r="H251" s="44" t="s">
        <v>83</v>
      </c>
      <c r="I251" s="44" t="s">
        <v>84</v>
      </c>
      <c r="J251" s="63" t="str">
        <f>""</f>
        <v/>
      </c>
    </row>
    <row r="252" spans="1:10" s="79" customFormat="1" ht="12.75" customHeight="1">
      <c r="A252" s="25"/>
      <c r="B252" s="25"/>
      <c r="C252" s="25"/>
      <c r="D252" s="44"/>
      <c r="E252" s="61"/>
      <c r="F252" s="78" t="str">
        <f>""</f>
        <v/>
      </c>
      <c r="G252" s="25"/>
      <c r="H252" s="25"/>
      <c r="I252" s="25"/>
      <c r="J252" s="63" t="str">
        <f>""</f>
        <v/>
      </c>
    </row>
    <row r="253" spans="1:10" s="79" customFormat="1" ht="12.75" customHeight="1">
      <c r="A253" s="84" t="s">
        <v>117</v>
      </c>
      <c r="B253" s="25">
        <v>4320</v>
      </c>
      <c r="C253" s="25" t="s">
        <v>85</v>
      </c>
      <c r="D253" s="93" t="str">
        <f t="shared" ref="D253" si="0">TEXT(E253,"DDDD")</f>
        <v>neděle</v>
      </c>
      <c r="E253" s="94">
        <v>44339</v>
      </c>
      <c r="F253" s="78" t="str">
        <f>""</f>
        <v/>
      </c>
      <c r="G253" s="44" t="s">
        <v>62</v>
      </c>
      <c r="H253" s="44" t="s">
        <v>83</v>
      </c>
      <c r="I253" s="44" t="s">
        <v>84</v>
      </c>
      <c r="J253" s="63" t="str">
        <f>""</f>
        <v/>
      </c>
    </row>
    <row r="254" spans="1:10" s="79" customFormat="1" ht="12.75" customHeight="1">
      <c r="A254" s="25"/>
      <c r="B254" s="25"/>
      <c r="C254" s="25"/>
      <c r="D254" s="44"/>
      <c r="E254" s="61"/>
      <c r="F254" s="78" t="str">
        <f>""</f>
        <v/>
      </c>
      <c r="G254" s="25"/>
      <c r="H254" s="25"/>
      <c r="I254" s="25"/>
      <c r="J254" s="63" t="str">
        <f>""</f>
        <v/>
      </c>
    </row>
    <row r="255" spans="1:10" s="79" customFormat="1" ht="12.75" customHeight="1">
      <c r="A255" s="84" t="s">
        <v>117</v>
      </c>
      <c r="B255" s="25">
        <v>4321</v>
      </c>
      <c r="C255" s="25" t="s">
        <v>86</v>
      </c>
      <c r="D255" s="44" t="s">
        <v>12</v>
      </c>
      <c r="E255" s="61">
        <v>44345</v>
      </c>
      <c r="F255" s="78" t="str">
        <f>""</f>
        <v/>
      </c>
      <c r="G255" s="44" t="s">
        <v>62</v>
      </c>
      <c r="H255" s="44" t="s">
        <v>84</v>
      </c>
      <c r="I255" s="44" t="s">
        <v>83</v>
      </c>
      <c r="J255" s="63" t="str">
        <f>""</f>
        <v/>
      </c>
    </row>
    <row r="256" spans="1:10" s="79" customFormat="1" ht="12.75" customHeight="1">
      <c r="A256" s="25"/>
      <c r="B256" s="25"/>
      <c r="C256" s="25"/>
      <c r="D256" s="44"/>
      <c r="E256" s="61"/>
      <c r="F256" s="78" t="str">
        <f>""</f>
        <v/>
      </c>
      <c r="G256" s="25"/>
      <c r="H256" s="25"/>
      <c r="I256" s="25"/>
      <c r="J256" s="63" t="str">
        <f>""</f>
        <v/>
      </c>
    </row>
    <row r="257" spans="1:10" s="79" customFormat="1" ht="12.75" customHeight="1">
      <c r="A257" s="84" t="s">
        <v>117</v>
      </c>
      <c r="B257" s="25">
        <v>4322</v>
      </c>
      <c r="C257" s="25" t="s">
        <v>87</v>
      </c>
      <c r="D257" s="93" t="str">
        <f t="shared" ref="D257" si="1">TEXT(E257,"DDDD")</f>
        <v>neděle</v>
      </c>
      <c r="E257" s="94">
        <v>44346</v>
      </c>
      <c r="F257" s="78" t="str">
        <f>""</f>
        <v/>
      </c>
      <c r="G257" s="44" t="s">
        <v>62</v>
      </c>
      <c r="H257" s="44" t="s">
        <v>84</v>
      </c>
      <c r="I257" s="44" t="s">
        <v>83</v>
      </c>
      <c r="J257" s="63" t="str">
        <f>""</f>
        <v/>
      </c>
    </row>
    <row r="258" spans="1:10" s="79" customFormat="1" ht="12.75" customHeight="1">
      <c r="A258" s="25"/>
      <c r="B258" s="25"/>
      <c r="C258" s="25"/>
      <c r="D258" s="44"/>
      <c r="E258" s="61"/>
      <c r="F258" s="78" t="str">
        <f>""</f>
        <v/>
      </c>
      <c r="G258" s="25"/>
      <c r="H258" s="25"/>
      <c r="I258" s="25"/>
      <c r="J258" s="63" t="str">
        <f>""</f>
        <v/>
      </c>
    </row>
    <row r="259" spans="1:10" s="79" customFormat="1" ht="12.75" customHeight="1">
      <c r="A259" s="84" t="s">
        <v>117</v>
      </c>
      <c r="B259" s="25">
        <v>4323</v>
      </c>
      <c r="C259" s="25" t="s">
        <v>88</v>
      </c>
      <c r="D259" s="44" t="s">
        <v>12</v>
      </c>
      <c r="E259" s="61">
        <v>44352</v>
      </c>
      <c r="F259" s="78" t="str">
        <f>""</f>
        <v/>
      </c>
      <c r="G259" s="44" t="s">
        <v>62</v>
      </c>
      <c r="H259" s="44" t="s">
        <v>83</v>
      </c>
      <c r="I259" s="44" t="s">
        <v>84</v>
      </c>
      <c r="J259" s="63" t="str">
        <f>""</f>
        <v/>
      </c>
    </row>
    <row r="261" spans="1:10" s="55" customFormat="1" ht="12.75" customHeight="1">
      <c r="F261" s="78"/>
      <c r="G261" s="54"/>
      <c r="H261" s="44"/>
      <c r="I261" s="44"/>
    </row>
    <row r="274" spans="4:6" ht="12.75" customHeight="1">
      <c r="D274" s="54"/>
      <c r="E274" s="54"/>
      <c r="F274" s="54"/>
    </row>
    <row r="275" spans="4:6" ht="12.75" customHeight="1">
      <c r="D275" s="54"/>
      <c r="E275" s="54"/>
      <c r="F275" s="54"/>
    </row>
    <row r="276" spans="4:6" ht="12.75" customHeight="1">
      <c r="D276" s="54"/>
      <c r="E276" s="54"/>
      <c r="F276" s="54"/>
    </row>
  </sheetData>
  <autoFilter ref="A3:I260"/>
  <sortState ref="A205:J210">
    <sortCondition ref="B204:B210"/>
  </sortState>
  <mergeCells count="1">
    <mergeCell ref="A1:I1"/>
  </mergeCells>
  <conditionalFormatting sqref="E225">
    <cfRule type="timePeriod" dxfId="12" priority="12" timePeriod="lastWeek">
      <formula>AND(TODAY()-ROUNDDOWN(E225,0)&gt;=(WEEKDAY(TODAY())),TODAY()-ROUNDDOWN(E225,0)&lt;(WEEKDAY(TODAY())+7))</formula>
    </cfRule>
  </conditionalFormatting>
  <conditionalFormatting sqref="E226:E228">
    <cfRule type="timePeriod" dxfId="11" priority="11" timePeriod="lastWeek">
      <formula>AND(TODAY()-ROUNDDOWN(E226,0)&gt;=(WEEKDAY(TODAY())),TODAY()-ROUNDDOWN(E226,0)&lt;(WEEKDAY(TODAY())+7))</formula>
    </cfRule>
  </conditionalFormatting>
  <conditionalFormatting sqref="E230">
    <cfRule type="timePeriod" dxfId="10" priority="10" timePeriod="lastWeek">
      <formula>AND(TODAY()-ROUNDDOWN(E230,0)&gt;=(WEEKDAY(TODAY())),TODAY()-ROUNDDOWN(E230,0)&lt;(WEEKDAY(TODAY())+7))</formula>
    </cfRule>
  </conditionalFormatting>
  <conditionalFormatting sqref="E255">
    <cfRule type="timePeriod" dxfId="9" priority="2" timePeriod="lastWeek">
      <formula>AND(TODAY()-ROUNDDOWN(E255,0)&gt;=(WEEKDAY(TODAY())),TODAY()-ROUNDDOWN(E255,0)&lt;(WEEKDAY(TODAY())+7))</formula>
    </cfRule>
  </conditionalFormatting>
  <conditionalFormatting sqref="E235">
    <cfRule type="timePeriod" dxfId="8" priority="9" timePeriod="lastWeek">
      <formula>AND(TODAY()-ROUNDDOWN(E235,0)&gt;=(WEEKDAY(TODAY())),TODAY()-ROUNDDOWN(E235,0)&lt;(WEEKDAY(TODAY())+7))</formula>
    </cfRule>
  </conditionalFormatting>
  <conditionalFormatting sqref="E259">
    <cfRule type="timePeriod" dxfId="7" priority="1" timePeriod="lastWeek">
      <formula>AND(TODAY()-ROUNDDOWN(E259,0)&gt;=(WEEKDAY(TODAY())),TODAY()-ROUNDDOWN(E259,0)&lt;(WEEKDAY(TODAY())+7))</formula>
    </cfRule>
  </conditionalFormatting>
  <conditionalFormatting sqref="E231:E233">
    <cfRule type="timePeriod" dxfId="6" priority="8" timePeriod="lastWeek">
      <formula>AND(TODAY()-ROUNDDOWN(E231,0)&gt;=(WEEKDAY(TODAY())),TODAY()-ROUNDDOWN(E231,0)&lt;(WEEKDAY(TODAY())+7))</formula>
    </cfRule>
  </conditionalFormatting>
  <conditionalFormatting sqref="E236:E238">
    <cfRule type="timePeriod" dxfId="5" priority="7" timePeriod="lastWeek">
      <formula>AND(TODAY()-ROUNDDOWN(E236,0)&gt;=(WEEKDAY(TODAY())),TODAY()-ROUNDDOWN(E236,0)&lt;(WEEKDAY(TODAY())+7))</formula>
    </cfRule>
  </conditionalFormatting>
  <conditionalFormatting sqref="E241:E242">
    <cfRule type="timePeriod" dxfId="4" priority="6" timePeriod="lastWeek">
      <formula>AND(TODAY()-ROUNDDOWN(E241,0)&gt;=(WEEKDAY(TODAY())),TODAY()-ROUNDDOWN(E241,0)&lt;(WEEKDAY(TODAY())+7))</formula>
    </cfRule>
  </conditionalFormatting>
  <conditionalFormatting sqref="E244:E245">
    <cfRule type="timePeriod" dxfId="3" priority="5" timePeriod="lastWeek">
      <formula>AND(TODAY()-ROUNDDOWN(E244,0)&gt;=(WEEKDAY(TODAY())),TODAY()-ROUNDDOWN(E244,0)&lt;(WEEKDAY(TODAY())+7))</formula>
    </cfRule>
  </conditionalFormatting>
  <conditionalFormatting sqref="E247:E248">
    <cfRule type="timePeriod" dxfId="2" priority="4" timePeriod="lastWeek">
      <formula>AND(TODAY()-ROUNDDOWN(E247,0)&gt;=(WEEKDAY(TODAY())),TODAY()-ROUNDDOWN(E247,0)&lt;(WEEKDAY(TODAY())+7))</formula>
    </cfRule>
  </conditionalFormatting>
  <conditionalFormatting sqref="E251">
    <cfRule type="timePeriod" dxfId="1" priority="3" timePeriod="lastWeek">
      <formula>AND(TODAY()-ROUNDDOWN(E251,0)&gt;=(WEEKDAY(TODAY())),TODAY()-ROUNDDOWN(E251,0)&lt;(WEEKDAY(TODAY())+7))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13</vt:i4>
      </vt:variant>
    </vt:vector>
  </HeadingPairs>
  <TitlesOfParts>
    <vt:vector size="28" baseType="lpstr">
      <vt:lpstr>MULTIROZPIS</vt:lpstr>
      <vt:lpstr>2.liga</vt:lpstr>
      <vt:lpstr>Regionka</vt:lpstr>
      <vt:lpstr>SŽ</vt:lpstr>
      <vt:lpstr>MŽ</vt:lpstr>
      <vt:lpstr>ELM</vt:lpstr>
      <vt:lpstr>1.L</vt:lpstr>
      <vt:lpstr>Liga žen</vt:lpstr>
      <vt:lpstr>ELJ</vt:lpstr>
      <vt:lpstr>ELD-dZ</vt:lpstr>
      <vt:lpstr>ELD-dV</vt:lpstr>
      <vt:lpstr>ELD-závěr. turnaje</vt:lpstr>
      <vt:lpstr>LSŽ-závěr. turnaje</vt:lpstr>
      <vt:lpstr>Termínový kalendář 2020-2021</vt:lpstr>
      <vt:lpstr>ELJ-dojezdy</vt:lpstr>
      <vt:lpstr>'ELD-dV'!_FilterDatabase_0</vt:lpstr>
      <vt:lpstr>'ELD-dZ'!_FilterDatabase_0</vt:lpstr>
      <vt:lpstr>'ELD-závěr. turnaje'!_FilterDatabase_0</vt:lpstr>
      <vt:lpstr>'Liga žen'!_FilterDatabase_0</vt:lpstr>
      <vt:lpstr>'LSŽ-závěr. turnaje'!_FilterDatabase_0</vt:lpstr>
      <vt:lpstr>'ELD-dV'!_FilterDatabase_0_0</vt:lpstr>
      <vt:lpstr>'ELD-dZ'!_FilterDatabase_0_0</vt:lpstr>
      <vt:lpstr>'ELD-závěr. turnaje'!_FilterDatabase_0_0</vt:lpstr>
      <vt:lpstr>'Liga žen'!_FilterDatabase_0_0</vt:lpstr>
      <vt:lpstr>'LSŽ-závěr. turnaje'!_FilterDatabase_0_0</vt:lpstr>
      <vt:lpstr>'ELD-závěr. turnaje'!_FiltrDatabaze</vt:lpstr>
      <vt:lpstr>ELJ!Kriteria</vt:lpstr>
      <vt:lpstr>ELM!Kriteria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Pavel</cp:lastModifiedBy>
  <cp:lastPrinted>2020-07-16T12:24:15Z</cp:lastPrinted>
  <dcterms:created xsi:type="dcterms:W3CDTF">2019-07-15T18:16:56Z</dcterms:created>
  <dcterms:modified xsi:type="dcterms:W3CDTF">2020-08-30T21:29:27Z</dcterms:modified>
</cp:coreProperties>
</file>