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tabRatio="921" activeTab="1"/>
  </bookViews>
  <sheets>
    <sheet name="Term. kalendář" sheetId="15" r:id="rId1"/>
    <sheet name="MULTIROZPIS" sheetId="7" r:id="rId2"/>
    <sheet name="Extraliga mužů" sheetId="9" r:id="rId3"/>
    <sheet name="1.L - dZ+dV" sheetId="5" r:id="rId4"/>
    <sheet name="Český pohár" sheetId="16" r:id="rId5"/>
    <sheet name="2. LIGA" sheetId="26" r:id="rId6"/>
    <sheet name="RHbL" sheetId="27" r:id="rId7"/>
    <sheet name="SŽ" sheetId="28" r:id="rId8"/>
    <sheet name="MŽ" sheetId="29" r:id="rId9"/>
    <sheet name="Liga žen (změna!)" sheetId="24" r:id="rId10"/>
    <sheet name="ELJ - dZ+dV" sheetId="21" r:id="rId11"/>
    <sheet name="ELD - div.Z" sheetId="4" r:id="rId12"/>
    <sheet name="ELD - div.V" sheetId="3" r:id="rId13"/>
    <sheet name="ELD - závěr.turnaje" sheetId="20" r:id="rId14"/>
    <sheet name="LSŽ - závěr.turnaje" sheetId="2" r:id="rId15"/>
    <sheet name="Rozdělení týmů" sheetId="18" r:id="rId16"/>
    <sheet name="1.liga - dojezdy" sheetId="22" r:id="rId17"/>
    <sheet name="Liga žen (pův.)" sheetId="14" r:id="rId18"/>
    <sheet name="liga žen - herní model" sheetId="23" r:id="rId19"/>
    <sheet name="liga žen - herní model (akt.)" sheetId="25" r:id="rId20"/>
  </sheets>
  <externalReferences>
    <externalReference r:id="rId21"/>
  </externalReferences>
  <definedNames>
    <definedName name="__Anonymous_Sheet_DB__1" localSheetId="4">#REF!</definedName>
    <definedName name="__Anonymous_Sheet_DB__1" localSheetId="13">#REF!</definedName>
    <definedName name="__Anonymous_Sheet_DB__1" localSheetId="10">#REF!</definedName>
    <definedName name="__Anonymous_Sheet_DB__1" localSheetId="0">#REF!</definedName>
    <definedName name="__Anonymous_Sheet_DB__1">#REF!</definedName>
    <definedName name="__xlnm._FilterDatabase_1" localSheetId="4">#REF!</definedName>
    <definedName name="__xlnm._FilterDatabase_1" localSheetId="13">#REF!</definedName>
    <definedName name="__xlnm._FilterDatabase_1" localSheetId="10">#REF!</definedName>
    <definedName name="__xlnm._FilterDatabase_1" localSheetId="0">#REF!</definedName>
    <definedName name="__xlnm._FilterDatabase_1">#REF!</definedName>
    <definedName name="_FilterDatabase_0" localSheetId="12">'ELD - div.V'!$A$3:$J$98</definedName>
    <definedName name="_FilterDatabase_0" localSheetId="11">'ELD - div.Z'!$A$3:$J$3</definedName>
    <definedName name="_FilterDatabase_0" localSheetId="13">'ELD - závěr.turnaje'!$A$3:$J$3</definedName>
    <definedName name="_FilterDatabase_0" localSheetId="17">'Liga žen (pův.)'!$A$3:$J$32</definedName>
    <definedName name="_FilterDatabase_0" localSheetId="9">'Liga žen (změna!)'!$A$3:$J$31</definedName>
    <definedName name="_FilterDatabase_0" localSheetId="14">'LSŽ - závěr.turnaje'!$A$3:$J$8</definedName>
    <definedName name="_FilterDatabase_0_0" localSheetId="12">'ELD - div.V'!$A$3:$J$98</definedName>
    <definedName name="_FilterDatabase_0_0" localSheetId="11">'ELD - div.Z'!$A$3:$J$3</definedName>
    <definedName name="_FilterDatabase_0_0" localSheetId="13">'ELD - závěr.turnaje'!$A$3:$J$3</definedName>
    <definedName name="_FilterDatabase_0_0" localSheetId="17">'Liga žen (pův.)'!$A$3:$J$32</definedName>
    <definedName name="_FilterDatabase_0_0" localSheetId="9">'Liga žen (změna!)'!$A$3:$J$31</definedName>
    <definedName name="_FilterDatabase_0_0" localSheetId="14">'LSŽ - závěr.turnaje'!$A$3:$J$8</definedName>
    <definedName name="_xlnm._FilterDatabase" localSheetId="3" hidden="1">'1.L - dZ+dV'!$A$3:$J$208</definedName>
    <definedName name="_xlnm._FilterDatabase" localSheetId="4" hidden="1">'Český pohár'!$A$3:$I$157</definedName>
    <definedName name="_xlnm._FilterDatabase" localSheetId="12" hidden="1">'ELD - div.V'!$A$3:$I$294</definedName>
    <definedName name="_xlnm._FilterDatabase" localSheetId="11" hidden="1">'ELD - div.Z'!$A$3:$I$123</definedName>
    <definedName name="_xlnm._FilterDatabase" localSheetId="13">'ELD - závěr.turnaje'!$A$3:$J$3</definedName>
    <definedName name="_xlnm._FilterDatabase" localSheetId="10" hidden="1">'ELJ - dZ+dV'!$A$3:$I$309</definedName>
    <definedName name="_xlnm._FilterDatabase" localSheetId="2" hidden="1">'Extraliga mužů'!$A$3:$I$232</definedName>
    <definedName name="_xlnm._FilterDatabase" localSheetId="17" hidden="1">'Liga žen (pův.)'!$A$3:$I$131</definedName>
    <definedName name="_xlnm._FilterDatabase" localSheetId="9" hidden="1">'Liga žen (změna!)'!$A$3:$I$131</definedName>
    <definedName name="_xlnm._FilterDatabase" localSheetId="14" hidden="1">'LSŽ - závěr.turnaje'!$A$3:$J$8</definedName>
    <definedName name="_xlnm._FilterDatabase" localSheetId="1" hidden="1">MULTIROZPIS!$A$3:$I$624</definedName>
    <definedName name="DATABAZE_KLUB">'[1]DATA-KLUBY'!$CE$20:$CI$119</definedName>
    <definedName name="_xlnm.Criteria" localSheetId="4">'Český pohár'!$A$7:$I$157</definedName>
    <definedName name="_xlnm.Criteria" localSheetId="10">'ELJ - dZ+dV'!$A$4:$I$267</definedName>
    <definedName name="_xlnm.Criteria" localSheetId="2">'Extraliga mužů'!$A$4:$I$165</definedName>
    <definedName name="PORADI_KLUB">'[1]DATA-KLUBY'!$CE$20:$CE$119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7"/>
  <c r="B36"/>
  <c r="C36"/>
  <c r="D36"/>
  <c r="E36"/>
  <c r="F36"/>
  <c r="G36"/>
  <c r="A77"/>
  <c r="B77"/>
  <c r="C77"/>
  <c r="D77"/>
  <c r="E77"/>
  <c r="F77"/>
  <c r="G77"/>
  <c r="A75"/>
  <c r="B75"/>
  <c r="C75"/>
  <c r="D75"/>
  <c r="E75"/>
  <c r="F75"/>
  <c r="G75"/>
  <c r="A88"/>
  <c r="B88"/>
  <c r="C88"/>
  <c r="D88"/>
  <c r="E88"/>
  <c r="F88"/>
  <c r="G88"/>
  <c r="A73"/>
  <c r="B73"/>
  <c r="C73"/>
  <c r="D73"/>
  <c r="E73"/>
  <c r="F73"/>
  <c r="G73"/>
  <c r="A246"/>
  <c r="B246"/>
  <c r="C246"/>
  <c r="D246"/>
  <c r="E246"/>
  <c r="F246"/>
  <c r="G246"/>
  <c r="A240"/>
  <c r="B240"/>
  <c r="C240"/>
  <c r="D240"/>
  <c r="E240"/>
  <c r="F240"/>
  <c r="G240"/>
  <c r="A425"/>
  <c r="B425"/>
  <c r="C425"/>
  <c r="D425"/>
  <c r="E425"/>
  <c r="F425"/>
  <c r="G425"/>
  <c r="A419"/>
  <c r="B419"/>
  <c r="C419"/>
  <c r="D419"/>
  <c r="E419"/>
  <c r="F419"/>
  <c r="G419"/>
  <c r="A512"/>
  <c r="B512"/>
  <c r="C512"/>
  <c r="D512"/>
  <c r="E512"/>
  <c r="F512"/>
  <c r="G512"/>
  <c r="A521"/>
  <c r="B521"/>
  <c r="C521"/>
  <c r="D521"/>
  <c r="E521"/>
  <c r="F521"/>
  <c r="G521"/>
  <c r="A509"/>
  <c r="B509"/>
  <c r="C509"/>
  <c r="D509"/>
  <c r="E509"/>
  <c r="F509"/>
  <c r="G509"/>
  <c r="A127"/>
  <c r="B127"/>
  <c r="C127"/>
  <c r="D127"/>
  <c r="E127"/>
  <c r="F127"/>
  <c r="G127"/>
  <c r="A132"/>
  <c r="B132"/>
  <c r="C132"/>
  <c r="D132"/>
  <c r="E132"/>
  <c r="F132"/>
  <c r="G132"/>
  <c r="A283"/>
  <c r="B283"/>
  <c r="C283"/>
  <c r="D283"/>
  <c r="E283"/>
  <c r="F283"/>
  <c r="G283"/>
  <c r="A280"/>
  <c r="B280"/>
  <c r="C280"/>
  <c r="D280"/>
  <c r="E280"/>
  <c r="F280"/>
  <c r="G280"/>
  <c r="A457"/>
  <c r="B457"/>
  <c r="C457"/>
  <c r="D457"/>
  <c r="E457"/>
  <c r="F457"/>
  <c r="G457"/>
  <c r="A471"/>
  <c r="B471"/>
  <c r="C471"/>
  <c r="D471"/>
  <c r="E471"/>
  <c r="F471"/>
  <c r="G471"/>
  <c r="A209"/>
  <c r="B209"/>
  <c r="C209"/>
  <c r="D209"/>
  <c r="E209"/>
  <c r="F209"/>
  <c r="G209"/>
  <c r="A566"/>
  <c r="B566"/>
  <c r="C566"/>
  <c r="D566"/>
  <c r="E566"/>
  <c r="F566"/>
  <c r="G566"/>
  <c r="D49" i="29"/>
  <c r="D50"/>
  <c r="D51"/>
  <c r="D42"/>
  <c r="D43"/>
  <c r="D44"/>
  <c r="D45"/>
  <c r="D46"/>
  <c r="D47"/>
  <c r="D48"/>
  <c r="D33"/>
  <c r="D34"/>
  <c r="D35"/>
  <c r="D36"/>
  <c r="D37"/>
  <c r="D38"/>
  <c r="D39"/>
  <c r="D40"/>
  <c r="D41"/>
  <c r="D32"/>
  <c r="F227" i="7"/>
  <c r="A61"/>
  <c r="B61"/>
  <c r="C61"/>
  <c r="E61"/>
  <c r="F61"/>
  <c r="G61"/>
  <c r="H61"/>
  <c r="I61"/>
  <c r="A45"/>
  <c r="B45"/>
  <c r="C45"/>
  <c r="E45"/>
  <c r="F45"/>
  <c r="G45"/>
  <c r="H45"/>
  <c r="I45"/>
  <c r="A136"/>
  <c r="B136"/>
  <c r="C136"/>
  <c r="E136"/>
  <c r="F136"/>
  <c r="G136"/>
  <c r="H136"/>
  <c r="I136"/>
  <c r="A137"/>
  <c r="B137"/>
  <c r="C137"/>
  <c r="E137"/>
  <c r="F137"/>
  <c r="G137"/>
  <c r="H137"/>
  <c r="I137"/>
  <c r="A214"/>
  <c r="B214"/>
  <c r="C214"/>
  <c r="E214"/>
  <c r="F214"/>
  <c r="G214"/>
  <c r="H214"/>
  <c r="I214"/>
  <c r="A216"/>
  <c r="B216"/>
  <c r="C216"/>
  <c r="E216"/>
  <c r="F216"/>
  <c r="G216"/>
  <c r="H216"/>
  <c r="I216"/>
  <c r="A301"/>
  <c r="B301"/>
  <c r="C301"/>
  <c r="E301"/>
  <c r="F301"/>
  <c r="G301"/>
  <c r="H301"/>
  <c r="I301"/>
  <c r="A296"/>
  <c r="B296"/>
  <c r="C296"/>
  <c r="E296"/>
  <c r="F296"/>
  <c r="G296"/>
  <c r="H296"/>
  <c r="I296"/>
  <c r="A399"/>
  <c r="B399"/>
  <c r="C399"/>
  <c r="E399"/>
  <c r="F399"/>
  <c r="G399"/>
  <c r="H399"/>
  <c r="I399"/>
  <c r="A398"/>
  <c r="B398"/>
  <c r="C398"/>
  <c r="E398"/>
  <c r="F398"/>
  <c r="G398"/>
  <c r="H398"/>
  <c r="I398"/>
  <c r="A484"/>
  <c r="B484"/>
  <c r="C484"/>
  <c r="E484"/>
  <c r="F484"/>
  <c r="G484"/>
  <c r="H484"/>
  <c r="I484"/>
  <c r="A485"/>
  <c r="B485"/>
  <c r="C485"/>
  <c r="E485"/>
  <c r="F485"/>
  <c r="G485"/>
  <c r="H485"/>
  <c r="I485"/>
  <c r="A623"/>
  <c r="B623"/>
  <c r="C623"/>
  <c r="E623"/>
  <c r="F623"/>
  <c r="G623"/>
  <c r="H623"/>
  <c r="I623"/>
  <c r="A630"/>
  <c r="B630"/>
  <c r="C630"/>
  <c r="E630"/>
  <c r="F630"/>
  <c r="G630"/>
  <c r="H630"/>
  <c r="I630"/>
  <c r="A695"/>
  <c r="B695"/>
  <c r="C695"/>
  <c r="E695"/>
  <c r="F695"/>
  <c r="G695"/>
  <c r="H695"/>
  <c r="I695"/>
  <c r="A694"/>
  <c r="B694"/>
  <c r="C694"/>
  <c r="E694"/>
  <c r="F694"/>
  <c r="G694"/>
  <c r="H694"/>
  <c r="I694"/>
  <c r="A764"/>
  <c r="B764"/>
  <c r="C764"/>
  <c r="E764"/>
  <c r="F764"/>
  <c r="G764"/>
  <c r="H764"/>
  <c r="I764"/>
  <c r="A765"/>
  <c r="B765"/>
  <c r="C765"/>
  <c r="E765"/>
  <c r="F765"/>
  <c r="G765"/>
  <c r="H765"/>
  <c r="I765"/>
  <c r="A815"/>
  <c r="B815"/>
  <c r="C815"/>
  <c r="E815"/>
  <c r="F815"/>
  <c r="G815"/>
  <c r="H815"/>
  <c r="I815"/>
  <c r="A816"/>
  <c r="B816"/>
  <c r="C816"/>
  <c r="E816"/>
  <c r="F816"/>
  <c r="G816"/>
  <c r="H816"/>
  <c r="I816"/>
  <c r="A870"/>
  <c r="B870"/>
  <c r="C870"/>
  <c r="E870"/>
  <c r="F870"/>
  <c r="G870"/>
  <c r="H870"/>
  <c r="I870"/>
  <c r="A871"/>
  <c r="B871"/>
  <c r="C871"/>
  <c r="E871"/>
  <c r="F871"/>
  <c r="G871"/>
  <c r="H871"/>
  <c r="I871"/>
  <c r="A917"/>
  <c r="B917"/>
  <c r="C917"/>
  <c r="E917"/>
  <c r="F917"/>
  <c r="G917"/>
  <c r="H917"/>
  <c r="I917"/>
  <c r="A918"/>
  <c r="B918"/>
  <c r="C918"/>
  <c r="E918"/>
  <c r="F918"/>
  <c r="G918"/>
  <c r="H918"/>
  <c r="I918"/>
  <c r="A948"/>
  <c r="B948"/>
  <c r="C948"/>
  <c r="E948"/>
  <c r="F948"/>
  <c r="G948"/>
  <c r="H948"/>
  <c r="I948"/>
  <c r="A949"/>
  <c r="B949"/>
  <c r="C949"/>
  <c r="E949"/>
  <c r="F949"/>
  <c r="G949"/>
  <c r="H949"/>
  <c r="I949"/>
  <c r="F126"/>
  <c r="A62"/>
  <c r="B62"/>
  <c r="C62"/>
  <c r="D62"/>
  <c r="E62"/>
  <c r="F62"/>
  <c r="G62"/>
  <c r="H62"/>
  <c r="I62"/>
  <c r="A52"/>
  <c r="B52"/>
  <c r="C52"/>
  <c r="D52"/>
  <c r="E52"/>
  <c r="F52"/>
  <c r="G52"/>
  <c r="H52"/>
  <c r="I52"/>
  <c r="A60"/>
  <c r="B60"/>
  <c r="C60"/>
  <c r="D60"/>
  <c r="E60"/>
  <c r="F60"/>
  <c r="G60"/>
  <c r="H60"/>
  <c r="I60"/>
  <c r="A55"/>
  <c r="B55"/>
  <c r="C55"/>
  <c r="D55"/>
  <c r="E55"/>
  <c r="F55"/>
  <c r="G55"/>
  <c r="H55"/>
  <c r="I55"/>
  <c r="A110"/>
  <c r="B110"/>
  <c r="C110"/>
  <c r="D110"/>
  <c r="E110"/>
  <c r="F110"/>
  <c r="G110"/>
  <c r="H110"/>
  <c r="I110"/>
  <c r="A95"/>
  <c r="B95"/>
  <c r="C95"/>
  <c r="D95"/>
  <c r="E95"/>
  <c r="F95"/>
  <c r="G95"/>
  <c r="H95"/>
  <c r="I95"/>
  <c r="A99"/>
  <c r="B99"/>
  <c r="C99"/>
  <c r="D99"/>
  <c r="E99"/>
  <c r="F99"/>
  <c r="G99"/>
  <c r="H99"/>
  <c r="I99"/>
  <c r="A109"/>
  <c r="B109"/>
  <c r="C109"/>
  <c r="D109"/>
  <c r="E109"/>
  <c r="F109"/>
  <c r="G109"/>
  <c r="H109"/>
  <c r="I109"/>
  <c r="A145"/>
  <c r="B145"/>
  <c r="C145"/>
  <c r="D145"/>
  <c r="E145"/>
  <c r="F145"/>
  <c r="G145"/>
  <c r="H145"/>
  <c r="I145"/>
  <c r="A151"/>
  <c r="B151"/>
  <c r="C151"/>
  <c r="D151"/>
  <c r="E151"/>
  <c r="F151"/>
  <c r="G151"/>
  <c r="H151"/>
  <c r="I151"/>
  <c r="A148"/>
  <c r="B148"/>
  <c r="C148"/>
  <c r="D148"/>
  <c r="E148"/>
  <c r="F148"/>
  <c r="G148"/>
  <c r="H148"/>
  <c r="I148"/>
  <c r="A372"/>
  <c r="B372"/>
  <c r="C372"/>
  <c r="E372"/>
  <c r="F372"/>
  <c r="G372"/>
  <c r="H372"/>
  <c r="I372"/>
  <c r="A222"/>
  <c r="B222"/>
  <c r="C222"/>
  <c r="D222"/>
  <c r="E222"/>
  <c r="F222"/>
  <c r="G222"/>
  <c r="H222"/>
  <c r="I222"/>
  <c r="A207"/>
  <c r="B207"/>
  <c r="C207"/>
  <c r="D207"/>
  <c r="E207"/>
  <c r="F207"/>
  <c r="G207"/>
  <c r="H207"/>
  <c r="I207"/>
  <c r="A221"/>
  <c r="B221"/>
  <c r="C221"/>
  <c r="D221"/>
  <c r="E221"/>
  <c r="F221"/>
  <c r="G221"/>
  <c r="H221"/>
  <c r="I221"/>
  <c r="A215"/>
  <c r="B215"/>
  <c r="C215"/>
  <c r="D215"/>
  <c r="E215"/>
  <c r="F215"/>
  <c r="G215"/>
  <c r="H215"/>
  <c r="I215"/>
  <c r="A263"/>
  <c r="B263"/>
  <c r="C263"/>
  <c r="D263"/>
  <c r="E263"/>
  <c r="F263"/>
  <c r="G263"/>
  <c r="H263"/>
  <c r="I263"/>
  <c r="A258"/>
  <c r="B258"/>
  <c r="C258"/>
  <c r="D258"/>
  <c r="E258"/>
  <c r="F258"/>
  <c r="G258"/>
  <c r="H258"/>
  <c r="I258"/>
  <c r="A247"/>
  <c r="B247"/>
  <c r="C247"/>
  <c r="D247"/>
  <c r="E247"/>
  <c r="F247"/>
  <c r="G247"/>
  <c r="H247"/>
  <c r="I247"/>
  <c r="A248"/>
  <c r="B248"/>
  <c r="C248"/>
  <c r="D248"/>
  <c r="E248"/>
  <c r="F248"/>
  <c r="G248"/>
  <c r="H248"/>
  <c r="I248"/>
  <c r="A310"/>
  <c r="B310"/>
  <c r="C310"/>
  <c r="D310"/>
  <c r="E310"/>
  <c r="F310"/>
  <c r="G310"/>
  <c r="H310"/>
  <c r="I310"/>
  <c r="A309"/>
  <c r="B309"/>
  <c r="C309"/>
  <c r="D309"/>
  <c r="E309"/>
  <c r="F309"/>
  <c r="G309"/>
  <c r="H309"/>
  <c r="I309"/>
  <c r="A303"/>
  <c r="B303"/>
  <c r="C303"/>
  <c r="D303"/>
  <c r="E303"/>
  <c r="F303"/>
  <c r="G303"/>
  <c r="H303"/>
  <c r="I303"/>
  <c r="A308"/>
  <c r="B308"/>
  <c r="C308"/>
  <c r="D308"/>
  <c r="E308"/>
  <c r="F308"/>
  <c r="G308"/>
  <c r="H308"/>
  <c r="I308"/>
  <c r="A362"/>
  <c r="B362"/>
  <c r="C362"/>
  <c r="D362"/>
  <c r="E362"/>
  <c r="F362"/>
  <c r="G362"/>
  <c r="H362"/>
  <c r="I362"/>
  <c r="A350"/>
  <c r="B350"/>
  <c r="C350"/>
  <c r="D350"/>
  <c r="E350"/>
  <c r="F350"/>
  <c r="G350"/>
  <c r="H350"/>
  <c r="I350"/>
  <c r="A351"/>
  <c r="B351"/>
  <c r="C351"/>
  <c r="D351"/>
  <c r="E351"/>
  <c r="F351"/>
  <c r="G351"/>
  <c r="H351"/>
  <c r="I351"/>
  <c r="A354"/>
  <c r="B354"/>
  <c r="C354"/>
  <c r="D354"/>
  <c r="E354"/>
  <c r="F354"/>
  <c r="G354"/>
  <c r="H354"/>
  <c r="I354"/>
  <c r="A400"/>
  <c r="B400"/>
  <c r="C400"/>
  <c r="D400"/>
  <c r="E400"/>
  <c r="F400"/>
  <c r="G400"/>
  <c r="H400"/>
  <c r="I400"/>
  <c r="A396"/>
  <c r="B396"/>
  <c r="C396"/>
  <c r="D396"/>
  <c r="E396"/>
  <c r="F396"/>
  <c r="G396"/>
  <c r="H396"/>
  <c r="I396"/>
  <c r="A394"/>
  <c r="B394"/>
  <c r="C394"/>
  <c r="D394"/>
  <c r="E394"/>
  <c r="F394"/>
  <c r="G394"/>
  <c r="H394"/>
  <c r="I394"/>
  <c r="A388"/>
  <c r="B388"/>
  <c r="C388"/>
  <c r="D388"/>
  <c r="E388"/>
  <c r="F388"/>
  <c r="G388"/>
  <c r="H388"/>
  <c r="I388"/>
  <c r="A427"/>
  <c r="B427"/>
  <c r="C427"/>
  <c r="D427"/>
  <c r="E427"/>
  <c r="F427"/>
  <c r="G427"/>
  <c r="H427"/>
  <c r="I427"/>
  <c r="A438"/>
  <c r="B438"/>
  <c r="C438"/>
  <c r="D438"/>
  <c r="E438"/>
  <c r="F438"/>
  <c r="G438"/>
  <c r="H438"/>
  <c r="I438"/>
  <c r="A441"/>
  <c r="B441"/>
  <c r="C441"/>
  <c r="D441"/>
  <c r="E441"/>
  <c r="F441"/>
  <c r="G441"/>
  <c r="H441"/>
  <c r="I441"/>
  <c r="A435"/>
  <c r="B435"/>
  <c r="C435"/>
  <c r="D435"/>
  <c r="E435"/>
  <c r="F435"/>
  <c r="G435"/>
  <c r="H435"/>
  <c r="I435"/>
  <c r="A493"/>
  <c r="B493"/>
  <c r="C493"/>
  <c r="D493"/>
  <c r="E493"/>
  <c r="F493"/>
  <c r="G493"/>
  <c r="H493"/>
  <c r="I493"/>
  <c r="A492"/>
  <c r="B492"/>
  <c r="C492"/>
  <c r="D492"/>
  <c r="E492"/>
  <c r="F492"/>
  <c r="G492"/>
  <c r="H492"/>
  <c r="I492"/>
  <c r="A478"/>
  <c r="B478"/>
  <c r="C478"/>
  <c r="D478"/>
  <c r="E478"/>
  <c r="F478"/>
  <c r="G478"/>
  <c r="H478"/>
  <c r="I478"/>
  <c r="A474"/>
  <c r="B474"/>
  <c r="C474"/>
  <c r="D474"/>
  <c r="E474"/>
  <c r="F474"/>
  <c r="G474"/>
  <c r="H474"/>
  <c r="I474"/>
  <c r="A616"/>
  <c r="B616"/>
  <c r="C616"/>
  <c r="D616"/>
  <c r="E616"/>
  <c r="F616"/>
  <c r="G616"/>
  <c r="H616"/>
  <c r="I616"/>
  <c r="A611"/>
  <c r="B611"/>
  <c r="C611"/>
  <c r="D611"/>
  <c r="E611"/>
  <c r="F611"/>
  <c r="G611"/>
  <c r="H611"/>
  <c r="I611"/>
  <c r="A624"/>
  <c r="B624"/>
  <c r="C624"/>
  <c r="D624"/>
  <c r="E624"/>
  <c r="F624"/>
  <c r="G624"/>
  <c r="H624"/>
  <c r="I624"/>
  <c r="A629"/>
  <c r="B629"/>
  <c r="C629"/>
  <c r="D629"/>
  <c r="E629"/>
  <c r="F629"/>
  <c r="G629"/>
  <c r="H629"/>
  <c r="I629"/>
  <c r="A666"/>
  <c r="B666"/>
  <c r="C666"/>
  <c r="D666"/>
  <c r="E666"/>
  <c r="F666"/>
  <c r="G666"/>
  <c r="H666"/>
  <c r="I666"/>
  <c r="A659"/>
  <c r="B659"/>
  <c r="C659"/>
  <c r="D659"/>
  <c r="E659"/>
  <c r="F659"/>
  <c r="G659"/>
  <c r="H659"/>
  <c r="I659"/>
  <c r="A665"/>
  <c r="B665"/>
  <c r="C665"/>
  <c r="D665"/>
  <c r="E665"/>
  <c r="F665"/>
  <c r="G665"/>
  <c r="H665"/>
  <c r="I665"/>
  <c r="A651"/>
  <c r="B651"/>
  <c r="C651"/>
  <c r="D651"/>
  <c r="E651"/>
  <c r="F651"/>
  <c r="G651"/>
  <c r="H651"/>
  <c r="I651"/>
  <c r="A691"/>
  <c r="B691"/>
  <c r="C691"/>
  <c r="D691"/>
  <c r="E691"/>
  <c r="F691"/>
  <c r="G691"/>
  <c r="H691"/>
  <c r="I691"/>
  <c r="A687"/>
  <c r="B687"/>
  <c r="C687"/>
  <c r="D687"/>
  <c r="E687"/>
  <c r="F687"/>
  <c r="G687"/>
  <c r="H687"/>
  <c r="I687"/>
  <c r="A683"/>
  <c r="B683"/>
  <c r="C683"/>
  <c r="D683"/>
  <c r="E683"/>
  <c r="F683"/>
  <c r="G683"/>
  <c r="H683"/>
  <c r="I683"/>
  <c r="A697"/>
  <c r="B697"/>
  <c r="C697"/>
  <c r="D697"/>
  <c r="E697"/>
  <c r="F697"/>
  <c r="G697"/>
  <c r="H697"/>
  <c r="I697"/>
  <c r="A730"/>
  <c r="B730"/>
  <c r="C730"/>
  <c r="D730"/>
  <c r="E730"/>
  <c r="F730"/>
  <c r="G730"/>
  <c r="H730"/>
  <c r="I730"/>
  <c r="A728"/>
  <c r="B728"/>
  <c r="C728"/>
  <c r="D728"/>
  <c r="E728"/>
  <c r="F728"/>
  <c r="G728"/>
  <c r="H728"/>
  <c r="I728"/>
  <c r="A721"/>
  <c r="B721"/>
  <c r="C721"/>
  <c r="D721"/>
  <c r="E721"/>
  <c r="F721"/>
  <c r="G721"/>
  <c r="H721"/>
  <c r="I721"/>
  <c r="A729"/>
  <c r="B729"/>
  <c r="C729"/>
  <c r="D729"/>
  <c r="E729"/>
  <c r="F729"/>
  <c r="G729"/>
  <c r="H729"/>
  <c r="I729"/>
  <c r="A760"/>
  <c r="B760"/>
  <c r="C760"/>
  <c r="D760"/>
  <c r="E760"/>
  <c r="F760"/>
  <c r="G760"/>
  <c r="H760"/>
  <c r="I760"/>
  <c r="A761"/>
  <c r="B761"/>
  <c r="C761"/>
  <c r="D761"/>
  <c r="E761"/>
  <c r="F761"/>
  <c r="G761"/>
  <c r="H761"/>
  <c r="I761"/>
  <c r="A762"/>
  <c r="B762"/>
  <c r="C762"/>
  <c r="D762"/>
  <c r="E762"/>
  <c r="F762"/>
  <c r="G762"/>
  <c r="H762"/>
  <c r="I762"/>
  <c r="A763"/>
  <c r="B763"/>
  <c r="C763"/>
  <c r="D763"/>
  <c r="E763"/>
  <c r="F763"/>
  <c r="G763"/>
  <c r="H763"/>
  <c r="I763"/>
  <c r="A792"/>
  <c r="B792"/>
  <c r="C792"/>
  <c r="D792"/>
  <c r="E792"/>
  <c r="F792"/>
  <c r="G792"/>
  <c r="H792"/>
  <c r="I792"/>
  <c r="A793"/>
  <c r="B793"/>
  <c r="C793"/>
  <c r="D793"/>
  <c r="E793"/>
  <c r="F793"/>
  <c r="G793"/>
  <c r="H793"/>
  <c r="I793"/>
  <c r="A794"/>
  <c r="B794"/>
  <c r="C794"/>
  <c r="D794"/>
  <c r="E794"/>
  <c r="F794"/>
  <c r="G794"/>
  <c r="H794"/>
  <c r="I794"/>
  <c r="A795"/>
  <c r="B795"/>
  <c r="C795"/>
  <c r="D795"/>
  <c r="E795"/>
  <c r="F795"/>
  <c r="G795"/>
  <c r="H795"/>
  <c r="I795"/>
  <c r="A811"/>
  <c r="B811"/>
  <c r="C811"/>
  <c r="D811"/>
  <c r="E811"/>
  <c r="F811"/>
  <c r="G811"/>
  <c r="H811"/>
  <c r="I811"/>
  <c r="A812"/>
  <c r="B812"/>
  <c r="C812"/>
  <c r="D812"/>
  <c r="E812"/>
  <c r="F812"/>
  <c r="G812"/>
  <c r="H812"/>
  <c r="I812"/>
  <c r="A813"/>
  <c r="B813"/>
  <c r="C813"/>
  <c r="D813"/>
  <c r="E813"/>
  <c r="F813"/>
  <c r="G813"/>
  <c r="H813"/>
  <c r="I813"/>
  <c r="A814"/>
  <c r="B814"/>
  <c r="C814"/>
  <c r="D814"/>
  <c r="E814"/>
  <c r="F814"/>
  <c r="G814"/>
  <c r="H814"/>
  <c r="I814"/>
  <c r="A833"/>
  <c r="B833"/>
  <c r="C833"/>
  <c r="D833"/>
  <c r="E833"/>
  <c r="F833"/>
  <c r="G833"/>
  <c r="H833"/>
  <c r="I833"/>
  <c r="A834"/>
  <c r="B834"/>
  <c r="C834"/>
  <c r="D834"/>
  <c r="E834"/>
  <c r="F834"/>
  <c r="G834"/>
  <c r="H834"/>
  <c r="I834"/>
  <c r="A835"/>
  <c r="B835"/>
  <c r="C835"/>
  <c r="D835"/>
  <c r="E835"/>
  <c r="F835"/>
  <c r="G835"/>
  <c r="H835"/>
  <c r="I835"/>
  <c r="A836"/>
  <c r="B836"/>
  <c r="C836"/>
  <c r="D836"/>
  <c r="E836"/>
  <c r="F836"/>
  <c r="G836"/>
  <c r="H836"/>
  <c r="I836"/>
  <c r="A843"/>
  <c r="B843"/>
  <c r="C843"/>
  <c r="D843"/>
  <c r="E843"/>
  <c r="F843"/>
  <c r="G843"/>
  <c r="H843"/>
  <c r="I843"/>
  <c r="A844"/>
  <c r="B844"/>
  <c r="C844"/>
  <c r="D844"/>
  <c r="E844"/>
  <c r="F844"/>
  <c r="G844"/>
  <c r="H844"/>
  <c r="I844"/>
  <c r="A845"/>
  <c r="B845"/>
  <c r="C845"/>
  <c r="D845"/>
  <c r="E845"/>
  <c r="F845"/>
  <c r="G845"/>
  <c r="H845"/>
  <c r="I845"/>
  <c r="A846"/>
  <c r="B846"/>
  <c r="C846"/>
  <c r="D846"/>
  <c r="E846"/>
  <c r="F846"/>
  <c r="G846"/>
  <c r="H846"/>
  <c r="I846"/>
  <c r="A859"/>
  <c r="B859"/>
  <c r="C859"/>
  <c r="D859"/>
  <c r="E859"/>
  <c r="F859"/>
  <c r="G859"/>
  <c r="H859"/>
  <c r="I859"/>
  <c r="A860"/>
  <c r="B860"/>
  <c r="C860"/>
  <c r="D860"/>
  <c r="E860"/>
  <c r="F860"/>
  <c r="G860"/>
  <c r="H860"/>
  <c r="I860"/>
  <c r="A868"/>
  <c r="B868"/>
  <c r="C868"/>
  <c r="D868"/>
  <c r="E868"/>
  <c r="F868"/>
  <c r="G868"/>
  <c r="H868"/>
  <c r="I868"/>
  <c r="A869"/>
  <c r="B869"/>
  <c r="C869"/>
  <c r="D869"/>
  <c r="E869"/>
  <c r="F869"/>
  <c r="G869"/>
  <c r="H869"/>
  <c r="I869"/>
  <c r="A884"/>
  <c r="B884"/>
  <c r="C884"/>
  <c r="D884"/>
  <c r="E884"/>
  <c r="F884"/>
  <c r="G884"/>
  <c r="H884"/>
  <c r="I884"/>
  <c r="A885"/>
  <c r="B885"/>
  <c r="C885"/>
  <c r="D885"/>
  <c r="E885"/>
  <c r="F885"/>
  <c r="G885"/>
  <c r="H885"/>
  <c r="I885"/>
  <c r="A900"/>
  <c r="B900"/>
  <c r="C900"/>
  <c r="D900"/>
  <c r="E900"/>
  <c r="F900"/>
  <c r="G900"/>
  <c r="H900"/>
  <c r="I900"/>
  <c r="A901"/>
  <c r="B901"/>
  <c r="C901"/>
  <c r="D901"/>
  <c r="E901"/>
  <c r="F901"/>
  <c r="G901"/>
  <c r="H901"/>
  <c r="I901"/>
  <c r="A908"/>
  <c r="B908"/>
  <c r="C908"/>
  <c r="D908"/>
  <c r="E908"/>
  <c r="F908"/>
  <c r="G908"/>
  <c r="H908"/>
  <c r="I908"/>
  <c r="A909"/>
  <c r="B909"/>
  <c r="C909"/>
  <c r="D909"/>
  <c r="E909"/>
  <c r="F909"/>
  <c r="G909"/>
  <c r="H909"/>
  <c r="I909"/>
  <c r="A913"/>
  <c r="B913"/>
  <c r="C913"/>
  <c r="D913"/>
  <c r="E913"/>
  <c r="F913"/>
  <c r="G913"/>
  <c r="H913"/>
  <c r="I913"/>
  <c r="A916"/>
  <c r="B916"/>
  <c r="C916"/>
  <c r="D916"/>
  <c r="E916"/>
  <c r="F916"/>
  <c r="G916"/>
  <c r="H916"/>
  <c r="I916"/>
  <c r="A931"/>
  <c r="B931"/>
  <c r="C931"/>
  <c r="D931"/>
  <c r="E931"/>
  <c r="F931"/>
  <c r="G931"/>
  <c r="H931"/>
  <c r="I931"/>
  <c r="A933"/>
  <c r="B933"/>
  <c r="C933"/>
  <c r="D933"/>
  <c r="E933"/>
  <c r="F933"/>
  <c r="G933"/>
  <c r="H933"/>
  <c r="I933"/>
  <c r="A946"/>
  <c r="B946"/>
  <c r="C946"/>
  <c r="D946"/>
  <c r="E946"/>
  <c r="F946"/>
  <c r="G946"/>
  <c r="H946"/>
  <c r="I946"/>
  <c r="A23" l="1"/>
  <c r="B23"/>
  <c r="C23"/>
  <c r="E23"/>
  <c r="F23"/>
  <c r="G23"/>
  <c r="H23"/>
  <c r="I23"/>
  <c r="A43"/>
  <c r="B43"/>
  <c r="C43"/>
  <c r="E43"/>
  <c r="F43"/>
  <c r="G43"/>
  <c r="H43"/>
  <c r="I43"/>
  <c r="A29"/>
  <c r="B29"/>
  <c r="C29"/>
  <c r="E29"/>
  <c r="F29"/>
  <c r="G29"/>
  <c r="H29"/>
  <c r="I29"/>
  <c r="A33"/>
  <c r="B33"/>
  <c r="C33"/>
  <c r="E33"/>
  <c r="F33"/>
  <c r="G33"/>
  <c r="H33"/>
  <c r="I33"/>
  <c r="A37"/>
  <c r="B37"/>
  <c r="C37"/>
  <c r="E37"/>
  <c r="F37"/>
  <c r="G37"/>
  <c r="H37"/>
  <c r="I37"/>
  <c r="A67"/>
  <c r="B67"/>
  <c r="C67"/>
  <c r="E67"/>
  <c r="F67"/>
  <c r="G67"/>
  <c r="H67"/>
  <c r="I67"/>
  <c r="A69"/>
  <c r="B69"/>
  <c r="C69"/>
  <c r="E69"/>
  <c r="F69"/>
  <c r="G69"/>
  <c r="H69"/>
  <c r="I69"/>
  <c r="A78"/>
  <c r="B78"/>
  <c r="C78"/>
  <c r="E78"/>
  <c r="F78"/>
  <c r="G78"/>
  <c r="H78"/>
  <c r="I78"/>
  <c r="A72"/>
  <c r="B72"/>
  <c r="C72"/>
  <c r="E72"/>
  <c r="F72"/>
  <c r="G72"/>
  <c r="H72"/>
  <c r="I72"/>
  <c r="A89"/>
  <c r="B89"/>
  <c r="C89"/>
  <c r="E89"/>
  <c r="F89"/>
  <c r="G89"/>
  <c r="H89"/>
  <c r="I89"/>
  <c r="A113"/>
  <c r="B113"/>
  <c r="C113"/>
  <c r="E113"/>
  <c r="F113"/>
  <c r="G113"/>
  <c r="H113"/>
  <c r="I113"/>
  <c r="A120"/>
  <c r="B120"/>
  <c r="C120"/>
  <c r="E120"/>
  <c r="F120"/>
  <c r="G120"/>
  <c r="H120"/>
  <c r="I120"/>
  <c r="A514"/>
  <c r="B514"/>
  <c r="C514"/>
  <c r="E514"/>
  <c r="F514"/>
  <c r="G514"/>
  <c r="H514"/>
  <c r="I514"/>
  <c r="A128"/>
  <c r="B128"/>
  <c r="C128"/>
  <c r="E128"/>
  <c r="F128"/>
  <c r="G128"/>
  <c r="H128"/>
  <c r="I128"/>
  <c r="A158"/>
  <c r="B158"/>
  <c r="C158"/>
  <c r="E158"/>
  <c r="F158"/>
  <c r="G158"/>
  <c r="H158"/>
  <c r="I158"/>
  <c r="A184"/>
  <c r="B184"/>
  <c r="C184"/>
  <c r="E184"/>
  <c r="F184"/>
  <c r="G184"/>
  <c r="H184"/>
  <c r="I184"/>
  <c r="A190"/>
  <c r="B190"/>
  <c r="C190"/>
  <c r="E190"/>
  <c r="F190"/>
  <c r="G190"/>
  <c r="H190"/>
  <c r="I190"/>
  <c r="A186"/>
  <c r="B186"/>
  <c r="C186"/>
  <c r="E186"/>
  <c r="F186"/>
  <c r="G186"/>
  <c r="H186"/>
  <c r="I186"/>
  <c r="A196"/>
  <c r="B196"/>
  <c r="C196"/>
  <c r="E196"/>
  <c r="F196"/>
  <c r="G196"/>
  <c r="H196"/>
  <c r="I196"/>
  <c r="A198"/>
  <c r="B198"/>
  <c r="C198"/>
  <c r="E198"/>
  <c r="F198"/>
  <c r="G198"/>
  <c r="H198"/>
  <c r="I198"/>
  <c r="A224"/>
  <c r="B224"/>
  <c r="C224"/>
  <c r="E224"/>
  <c r="F224"/>
  <c r="G224"/>
  <c r="H224"/>
  <c r="I224"/>
  <c r="A237"/>
  <c r="B237"/>
  <c r="C237"/>
  <c r="E237"/>
  <c r="F237"/>
  <c r="G237"/>
  <c r="H237"/>
  <c r="I237"/>
  <c r="A241"/>
  <c r="B241"/>
  <c r="C241"/>
  <c r="E241"/>
  <c r="F241"/>
  <c r="G241"/>
  <c r="H241"/>
  <c r="I241"/>
  <c r="A230"/>
  <c r="B230"/>
  <c r="C230"/>
  <c r="E230"/>
  <c r="F230"/>
  <c r="G230"/>
  <c r="H230"/>
  <c r="I230"/>
  <c r="A227"/>
  <c r="B227"/>
  <c r="C227"/>
  <c r="E227"/>
  <c r="G227"/>
  <c r="H227"/>
  <c r="I227"/>
  <c r="A271"/>
  <c r="B271"/>
  <c r="C271"/>
  <c r="E271"/>
  <c r="F271"/>
  <c r="G271"/>
  <c r="H271"/>
  <c r="I271"/>
  <c r="A273"/>
  <c r="B273"/>
  <c r="C273"/>
  <c r="E273"/>
  <c r="F273"/>
  <c r="G273"/>
  <c r="H273"/>
  <c r="I273"/>
  <c r="A287"/>
  <c r="B287"/>
  <c r="C287"/>
  <c r="E287"/>
  <c r="F287"/>
  <c r="G287"/>
  <c r="H287"/>
  <c r="I287"/>
  <c r="A288"/>
  <c r="B288"/>
  <c r="C288"/>
  <c r="E288"/>
  <c r="F288"/>
  <c r="G288"/>
  <c r="H288"/>
  <c r="I288"/>
  <c r="A281"/>
  <c r="B281"/>
  <c r="C281"/>
  <c r="E281"/>
  <c r="F281"/>
  <c r="G281"/>
  <c r="H281"/>
  <c r="I281"/>
  <c r="A317"/>
  <c r="B317"/>
  <c r="C317"/>
  <c r="E317"/>
  <c r="F317"/>
  <c r="G317"/>
  <c r="H317"/>
  <c r="I317"/>
  <c r="A341"/>
  <c r="B341"/>
  <c r="C341"/>
  <c r="E341"/>
  <c r="F341"/>
  <c r="G341"/>
  <c r="H341"/>
  <c r="I341"/>
  <c r="A349"/>
  <c r="B349"/>
  <c r="C349"/>
  <c r="E349"/>
  <c r="F349"/>
  <c r="G349"/>
  <c r="H349"/>
  <c r="I349"/>
  <c r="A325"/>
  <c r="B325"/>
  <c r="C325"/>
  <c r="E325"/>
  <c r="F325"/>
  <c r="G325"/>
  <c r="H325"/>
  <c r="I325"/>
  <c r="A338"/>
  <c r="B338"/>
  <c r="C338"/>
  <c r="E338"/>
  <c r="F338"/>
  <c r="G338"/>
  <c r="H338"/>
  <c r="I338"/>
  <c r="A373"/>
  <c r="B373"/>
  <c r="C373"/>
  <c r="E373"/>
  <c r="F373"/>
  <c r="G373"/>
  <c r="H373"/>
  <c r="I373"/>
  <c r="A386"/>
  <c r="B386"/>
  <c r="C386"/>
  <c r="E386"/>
  <c r="F386"/>
  <c r="G386"/>
  <c r="H386"/>
  <c r="I386"/>
  <c r="A371"/>
  <c r="B371"/>
  <c r="C371"/>
  <c r="E371"/>
  <c r="F371"/>
  <c r="G371"/>
  <c r="H371"/>
  <c r="I371"/>
  <c r="A377"/>
  <c r="B377"/>
  <c r="C377"/>
  <c r="E377"/>
  <c r="F377"/>
  <c r="G377"/>
  <c r="H377"/>
  <c r="I377"/>
  <c r="A379"/>
  <c r="B379"/>
  <c r="C379"/>
  <c r="E379"/>
  <c r="F379"/>
  <c r="G379"/>
  <c r="H379"/>
  <c r="I379"/>
  <c r="A404"/>
  <c r="B404"/>
  <c r="C404"/>
  <c r="E404"/>
  <c r="F404"/>
  <c r="G404"/>
  <c r="H404"/>
  <c r="I404"/>
  <c r="A123"/>
  <c r="B123"/>
  <c r="C123"/>
  <c r="E123"/>
  <c r="F123"/>
  <c r="G123"/>
  <c r="H123"/>
  <c r="I123"/>
  <c r="A405"/>
  <c r="B405"/>
  <c r="C405"/>
  <c r="D405"/>
  <c r="E405"/>
  <c r="F405"/>
  <c r="G405"/>
  <c r="H405"/>
  <c r="I405"/>
  <c r="A416"/>
  <c r="B416"/>
  <c r="C416"/>
  <c r="E416"/>
  <c r="F416"/>
  <c r="G416"/>
  <c r="H416"/>
  <c r="I416"/>
  <c r="A407"/>
  <c r="B407"/>
  <c r="C407"/>
  <c r="E407"/>
  <c r="F407"/>
  <c r="G407"/>
  <c r="H407"/>
  <c r="I407"/>
  <c r="A449"/>
  <c r="B449"/>
  <c r="C449"/>
  <c r="E449"/>
  <c r="F449"/>
  <c r="G449"/>
  <c r="H449"/>
  <c r="I449"/>
  <c r="A452"/>
  <c r="B452"/>
  <c r="C452"/>
  <c r="E452"/>
  <c r="F452"/>
  <c r="G452"/>
  <c r="H452"/>
  <c r="I452"/>
  <c r="A460"/>
  <c r="B460"/>
  <c r="C460"/>
  <c r="E460"/>
  <c r="F460"/>
  <c r="G460"/>
  <c r="H460"/>
  <c r="I460"/>
  <c r="A451"/>
  <c r="B451"/>
  <c r="C451"/>
  <c r="E451"/>
  <c r="F451"/>
  <c r="G451"/>
  <c r="H451"/>
  <c r="I451"/>
  <c r="A464"/>
  <c r="B464"/>
  <c r="C464"/>
  <c r="E464"/>
  <c r="F464"/>
  <c r="G464"/>
  <c r="H464"/>
  <c r="I464"/>
  <c r="A586"/>
  <c r="B586"/>
  <c r="C586"/>
  <c r="E586"/>
  <c r="F586"/>
  <c r="G586"/>
  <c r="H586"/>
  <c r="I586"/>
  <c r="A594"/>
  <c r="B594"/>
  <c r="C594"/>
  <c r="E594"/>
  <c r="F594"/>
  <c r="G594"/>
  <c r="H594"/>
  <c r="I594"/>
  <c r="A593"/>
  <c r="B593"/>
  <c r="C593"/>
  <c r="E593"/>
  <c r="F593"/>
  <c r="G593"/>
  <c r="H593"/>
  <c r="I593"/>
  <c r="A591"/>
  <c r="B591"/>
  <c r="C591"/>
  <c r="E591"/>
  <c r="F591"/>
  <c r="G591"/>
  <c r="H591"/>
  <c r="I591"/>
  <c r="A610"/>
  <c r="B610"/>
  <c r="C610"/>
  <c r="E610"/>
  <c r="F610"/>
  <c r="G610"/>
  <c r="H610"/>
  <c r="I610"/>
  <c r="A635"/>
  <c r="B635"/>
  <c r="C635"/>
  <c r="E635"/>
  <c r="F635"/>
  <c r="G635"/>
  <c r="H635"/>
  <c r="I635"/>
  <c r="A648"/>
  <c r="B648"/>
  <c r="C648"/>
  <c r="E648"/>
  <c r="F648"/>
  <c r="G648"/>
  <c r="H648"/>
  <c r="I648"/>
  <c r="A639"/>
  <c r="B639"/>
  <c r="C639"/>
  <c r="E639"/>
  <c r="F639"/>
  <c r="G639"/>
  <c r="H639"/>
  <c r="I639"/>
  <c r="A643"/>
  <c r="B643"/>
  <c r="C643"/>
  <c r="E643"/>
  <c r="F643"/>
  <c r="G643"/>
  <c r="H643"/>
  <c r="I643"/>
  <c r="A637"/>
  <c r="B637"/>
  <c r="C637"/>
  <c r="E637"/>
  <c r="F637"/>
  <c r="G637"/>
  <c r="H637"/>
  <c r="I637"/>
  <c r="A672"/>
  <c r="B672"/>
  <c r="C672"/>
  <c r="E672"/>
  <c r="F672"/>
  <c r="G672"/>
  <c r="H672"/>
  <c r="I672"/>
  <c r="A673"/>
  <c r="B673"/>
  <c r="C673"/>
  <c r="E673"/>
  <c r="F673"/>
  <c r="G673"/>
  <c r="H673"/>
  <c r="I673"/>
  <c r="A681"/>
  <c r="B681"/>
  <c r="C681"/>
  <c r="E681"/>
  <c r="F681"/>
  <c r="G681"/>
  <c r="H681"/>
  <c r="I681"/>
  <c r="A678"/>
  <c r="B678"/>
  <c r="C678"/>
  <c r="E678"/>
  <c r="F678"/>
  <c r="G678"/>
  <c r="H678"/>
  <c r="I678"/>
  <c r="A676"/>
  <c r="B676"/>
  <c r="C676"/>
  <c r="E676"/>
  <c r="F676"/>
  <c r="G676"/>
  <c r="H676"/>
  <c r="I676"/>
  <c r="A701"/>
  <c r="B701"/>
  <c r="C701"/>
  <c r="E701"/>
  <c r="F701"/>
  <c r="G701"/>
  <c r="H701"/>
  <c r="I701"/>
  <c r="A712"/>
  <c r="B712"/>
  <c r="C712"/>
  <c r="E712"/>
  <c r="F712"/>
  <c r="G712"/>
  <c r="H712"/>
  <c r="I712"/>
  <c r="A711"/>
  <c r="B711"/>
  <c r="C711"/>
  <c r="E711"/>
  <c r="F711"/>
  <c r="G711"/>
  <c r="H711"/>
  <c r="I711"/>
  <c r="A713"/>
  <c r="B713"/>
  <c r="C713"/>
  <c r="E713"/>
  <c r="F713"/>
  <c r="G713"/>
  <c r="H713"/>
  <c r="I713"/>
  <c r="A708"/>
  <c r="B708"/>
  <c r="C708"/>
  <c r="E708"/>
  <c r="F708"/>
  <c r="G708"/>
  <c r="H708"/>
  <c r="I708"/>
  <c r="A735"/>
  <c r="B735"/>
  <c r="C735"/>
  <c r="E735"/>
  <c r="F735"/>
  <c r="G735"/>
  <c r="H735"/>
  <c r="I735"/>
  <c r="A743"/>
  <c r="B743"/>
  <c r="C743"/>
  <c r="E743"/>
  <c r="F743"/>
  <c r="G743"/>
  <c r="H743"/>
  <c r="I743"/>
  <c r="A736"/>
  <c r="B736"/>
  <c r="C736"/>
  <c r="E736"/>
  <c r="F736"/>
  <c r="G736"/>
  <c r="H736"/>
  <c r="I736"/>
  <c r="A756"/>
  <c r="B756"/>
  <c r="C756"/>
  <c r="E756"/>
  <c r="F756"/>
  <c r="G756"/>
  <c r="H756"/>
  <c r="I756"/>
  <c r="A749"/>
  <c r="B749"/>
  <c r="C749"/>
  <c r="E749"/>
  <c r="F749"/>
  <c r="G749"/>
  <c r="H749"/>
  <c r="I749"/>
  <c r="A791"/>
  <c r="B791"/>
  <c r="C791"/>
  <c r="E791"/>
  <c r="F791"/>
  <c r="G791"/>
  <c r="H791"/>
  <c r="I791"/>
  <c r="A802"/>
  <c r="B802"/>
  <c r="C802"/>
  <c r="E802"/>
  <c r="F802"/>
  <c r="G802"/>
  <c r="H802"/>
  <c r="I802"/>
  <c r="A806"/>
  <c r="B806"/>
  <c r="C806"/>
  <c r="E806"/>
  <c r="F806"/>
  <c r="G806"/>
  <c r="H806"/>
  <c r="I806"/>
  <c r="A810"/>
  <c r="B810"/>
  <c r="C810"/>
  <c r="E810"/>
  <c r="F810"/>
  <c r="G810"/>
  <c r="H810"/>
  <c r="I810"/>
  <c r="A807"/>
  <c r="B807"/>
  <c r="C807"/>
  <c r="E807"/>
  <c r="F807"/>
  <c r="G807"/>
  <c r="H807"/>
  <c r="I807"/>
  <c r="A804"/>
  <c r="B804"/>
  <c r="C804"/>
  <c r="E804"/>
  <c r="F804"/>
  <c r="G804"/>
  <c r="H804"/>
  <c r="I804"/>
  <c r="A832"/>
  <c r="B832"/>
  <c r="C832"/>
  <c r="E832"/>
  <c r="F832"/>
  <c r="G832"/>
  <c r="H832"/>
  <c r="I832"/>
  <c r="A841"/>
  <c r="B841"/>
  <c r="C841"/>
  <c r="E841"/>
  <c r="F841"/>
  <c r="G841"/>
  <c r="H841"/>
  <c r="I841"/>
  <c r="A838"/>
  <c r="B838"/>
  <c r="C838"/>
  <c r="E838"/>
  <c r="F838"/>
  <c r="G838"/>
  <c r="H838"/>
  <c r="I838"/>
  <c r="A837"/>
  <c r="B837"/>
  <c r="C837"/>
  <c r="E837"/>
  <c r="F837"/>
  <c r="G837"/>
  <c r="H837"/>
  <c r="I837"/>
  <c r="A842"/>
  <c r="B842"/>
  <c r="C842"/>
  <c r="E842"/>
  <c r="F842"/>
  <c r="G842"/>
  <c r="H842"/>
  <c r="I842"/>
  <c r="A858"/>
  <c r="B858"/>
  <c r="C858"/>
  <c r="E858"/>
  <c r="F858"/>
  <c r="G858"/>
  <c r="H858"/>
  <c r="I858"/>
  <c r="A863"/>
  <c r="B863"/>
  <c r="C863"/>
  <c r="E863"/>
  <c r="F863"/>
  <c r="G863"/>
  <c r="H863"/>
  <c r="I863"/>
  <c r="A862"/>
  <c r="B862"/>
  <c r="C862"/>
  <c r="E862"/>
  <c r="F862"/>
  <c r="G862"/>
  <c r="H862"/>
  <c r="I862"/>
  <c r="A867"/>
  <c r="B867"/>
  <c r="C867"/>
  <c r="E867"/>
  <c r="F867"/>
  <c r="G867"/>
  <c r="H867"/>
  <c r="I867"/>
  <c r="A865"/>
  <c r="B865"/>
  <c r="C865"/>
  <c r="E865"/>
  <c r="F865"/>
  <c r="G865"/>
  <c r="H865"/>
  <c r="I865"/>
  <c r="A912"/>
  <c r="B912"/>
  <c r="C912"/>
  <c r="E912"/>
  <c r="F912"/>
  <c r="G912"/>
  <c r="H912"/>
  <c r="I912"/>
  <c r="A945"/>
  <c r="B945"/>
  <c r="C945"/>
  <c r="E945"/>
  <c r="F945"/>
  <c r="G945"/>
  <c r="H945"/>
  <c r="I945"/>
  <c r="D46" i="28"/>
  <c r="D47"/>
  <c r="D416" i="7" s="1"/>
  <c r="A42" l="1"/>
  <c r="B42"/>
  <c r="C42"/>
  <c r="D42"/>
  <c r="E42"/>
  <c r="F42"/>
  <c r="G42"/>
  <c r="H42"/>
  <c r="I42"/>
  <c r="A35"/>
  <c r="B35"/>
  <c r="C35"/>
  <c r="D35"/>
  <c r="E35"/>
  <c r="F35"/>
  <c r="G35"/>
  <c r="H35"/>
  <c r="I35"/>
  <c r="A48"/>
  <c r="B48"/>
  <c r="C48"/>
  <c r="E48"/>
  <c r="F48"/>
  <c r="G48"/>
  <c r="H48"/>
  <c r="I48"/>
  <c r="A74"/>
  <c r="B74"/>
  <c r="C74"/>
  <c r="D74"/>
  <c r="E74"/>
  <c r="F74"/>
  <c r="G74"/>
  <c r="H74"/>
  <c r="I74"/>
  <c r="A70"/>
  <c r="B70"/>
  <c r="C70"/>
  <c r="D70"/>
  <c r="E70"/>
  <c r="F70"/>
  <c r="G70"/>
  <c r="H70"/>
  <c r="I70"/>
  <c r="A90"/>
  <c r="B90"/>
  <c r="C90"/>
  <c r="D90"/>
  <c r="E90"/>
  <c r="F90"/>
  <c r="G90"/>
  <c r="H90"/>
  <c r="I90"/>
  <c r="A126"/>
  <c r="B126"/>
  <c r="C126"/>
  <c r="D126"/>
  <c r="E126"/>
  <c r="G126"/>
  <c r="H126"/>
  <c r="I126"/>
  <c r="A141"/>
  <c r="B141"/>
  <c r="C141"/>
  <c r="E141"/>
  <c r="F141"/>
  <c r="G141"/>
  <c r="H141"/>
  <c r="I141"/>
  <c r="A116"/>
  <c r="B116"/>
  <c r="C116"/>
  <c r="D116"/>
  <c r="E116"/>
  <c r="F116"/>
  <c r="G116"/>
  <c r="H116"/>
  <c r="I116"/>
  <c r="A210"/>
  <c r="B210"/>
  <c r="C210"/>
  <c r="E210"/>
  <c r="F210"/>
  <c r="G210"/>
  <c r="H210"/>
  <c r="I210"/>
  <c r="A197"/>
  <c r="B197"/>
  <c r="C197"/>
  <c r="D197"/>
  <c r="E197"/>
  <c r="F197"/>
  <c r="G197"/>
  <c r="H197"/>
  <c r="I197"/>
  <c r="A191"/>
  <c r="B191"/>
  <c r="C191"/>
  <c r="D191"/>
  <c r="E191"/>
  <c r="F191"/>
  <c r="G191"/>
  <c r="H191"/>
  <c r="I191"/>
  <c r="A254"/>
  <c r="B254"/>
  <c r="C254"/>
  <c r="E254"/>
  <c r="F254"/>
  <c r="G254"/>
  <c r="H254"/>
  <c r="I254"/>
  <c r="A233"/>
  <c r="B233"/>
  <c r="C233"/>
  <c r="D233"/>
  <c r="E233"/>
  <c r="F233"/>
  <c r="G233"/>
  <c r="H233"/>
  <c r="I233"/>
  <c r="A228"/>
  <c r="B228"/>
  <c r="C228"/>
  <c r="D228"/>
  <c r="E228"/>
  <c r="F228"/>
  <c r="G228"/>
  <c r="H228"/>
  <c r="I228"/>
  <c r="A274"/>
  <c r="B274"/>
  <c r="C274"/>
  <c r="D274"/>
  <c r="E274"/>
  <c r="F274"/>
  <c r="G274"/>
  <c r="H274"/>
  <c r="I274"/>
  <c r="A272"/>
  <c r="B272"/>
  <c r="C272"/>
  <c r="D272"/>
  <c r="E272"/>
  <c r="F272"/>
  <c r="G272"/>
  <c r="H272"/>
  <c r="I272"/>
  <c r="A277"/>
  <c r="B277"/>
  <c r="C277"/>
  <c r="D277"/>
  <c r="E277"/>
  <c r="F277"/>
  <c r="G277"/>
  <c r="H277"/>
  <c r="I277"/>
  <c r="A327"/>
  <c r="B327"/>
  <c r="C327"/>
  <c r="D327"/>
  <c r="E327"/>
  <c r="F327"/>
  <c r="G327"/>
  <c r="H327"/>
  <c r="I327"/>
  <c r="A356"/>
  <c r="B356"/>
  <c r="C356"/>
  <c r="E356"/>
  <c r="F356"/>
  <c r="G356"/>
  <c r="H356"/>
  <c r="I356"/>
  <c r="A340"/>
  <c r="B340"/>
  <c r="C340"/>
  <c r="D340"/>
  <c r="E340"/>
  <c r="F340"/>
  <c r="G340"/>
  <c r="H340"/>
  <c r="I340"/>
  <c r="A376"/>
  <c r="B376"/>
  <c r="C376"/>
  <c r="D376"/>
  <c r="E376"/>
  <c r="F376"/>
  <c r="G376"/>
  <c r="H376"/>
  <c r="I376"/>
  <c r="A387"/>
  <c r="B387"/>
  <c r="C387"/>
  <c r="D387"/>
  <c r="E387"/>
  <c r="F387"/>
  <c r="G387"/>
  <c r="H387"/>
  <c r="I387"/>
  <c r="A375"/>
  <c r="B375"/>
  <c r="C375"/>
  <c r="D375"/>
  <c r="E375"/>
  <c r="F375"/>
  <c r="G375"/>
  <c r="H375"/>
  <c r="I375"/>
  <c r="A406"/>
  <c r="B406"/>
  <c r="C406"/>
  <c r="D406"/>
  <c r="E406"/>
  <c r="F406"/>
  <c r="G406"/>
  <c r="H406"/>
  <c r="I406"/>
  <c r="A411"/>
  <c r="B411"/>
  <c r="C411"/>
  <c r="D411"/>
  <c r="E411"/>
  <c r="F411"/>
  <c r="G411"/>
  <c r="H411"/>
  <c r="I411"/>
  <c r="A433"/>
  <c r="B433"/>
  <c r="C433"/>
  <c r="E433"/>
  <c r="F433"/>
  <c r="G433"/>
  <c r="H433"/>
  <c r="I433"/>
  <c r="A455"/>
  <c r="B455"/>
  <c r="C455"/>
  <c r="D455"/>
  <c r="E455"/>
  <c r="F455"/>
  <c r="G455"/>
  <c r="H455"/>
  <c r="I455"/>
  <c r="A463"/>
  <c r="B463"/>
  <c r="C463"/>
  <c r="D463"/>
  <c r="E463"/>
  <c r="F463"/>
  <c r="G463"/>
  <c r="H463"/>
  <c r="I463"/>
  <c r="A470"/>
  <c r="B470"/>
  <c r="C470"/>
  <c r="D470"/>
  <c r="E470"/>
  <c r="F470"/>
  <c r="G470"/>
  <c r="H470"/>
  <c r="I470"/>
  <c r="A522"/>
  <c r="B522"/>
  <c r="C522"/>
  <c r="D522"/>
  <c r="E522"/>
  <c r="F522"/>
  <c r="G522"/>
  <c r="H522"/>
  <c r="I522"/>
  <c r="A515"/>
  <c r="B515"/>
  <c r="C515"/>
  <c r="D515"/>
  <c r="E515"/>
  <c r="F515"/>
  <c r="G515"/>
  <c r="H515"/>
  <c r="I515"/>
  <c r="A533"/>
  <c r="B533"/>
  <c r="C533"/>
  <c r="E533"/>
  <c r="F533"/>
  <c r="G533"/>
  <c r="H533"/>
  <c r="I533"/>
  <c r="A589"/>
  <c r="B589"/>
  <c r="C589"/>
  <c r="D589"/>
  <c r="E589"/>
  <c r="F589"/>
  <c r="G589"/>
  <c r="H589"/>
  <c r="I589"/>
  <c r="A587"/>
  <c r="B587"/>
  <c r="C587"/>
  <c r="D587"/>
  <c r="E587"/>
  <c r="F587"/>
  <c r="G587"/>
  <c r="H587"/>
  <c r="I587"/>
  <c r="A609"/>
  <c r="B609"/>
  <c r="C609"/>
  <c r="D609"/>
  <c r="E609"/>
  <c r="F609"/>
  <c r="G609"/>
  <c r="H609"/>
  <c r="I609"/>
  <c r="A644"/>
  <c r="B644"/>
  <c r="C644"/>
  <c r="D644"/>
  <c r="E644"/>
  <c r="F644"/>
  <c r="G644"/>
  <c r="H644"/>
  <c r="I644"/>
  <c r="A654"/>
  <c r="B654"/>
  <c r="C654"/>
  <c r="E654"/>
  <c r="F654"/>
  <c r="G654"/>
  <c r="H654"/>
  <c r="I654"/>
  <c r="A640"/>
  <c r="B640"/>
  <c r="C640"/>
  <c r="D640"/>
  <c r="E640"/>
  <c r="F640"/>
  <c r="G640"/>
  <c r="H640"/>
  <c r="I640"/>
  <c r="A675"/>
  <c r="B675"/>
  <c r="C675"/>
  <c r="D675"/>
  <c r="E675"/>
  <c r="F675"/>
  <c r="G675"/>
  <c r="H675"/>
  <c r="I675"/>
  <c r="A682"/>
  <c r="B682"/>
  <c r="C682"/>
  <c r="D682"/>
  <c r="E682"/>
  <c r="F682"/>
  <c r="G682"/>
  <c r="H682"/>
  <c r="I682"/>
  <c r="A679"/>
  <c r="B679"/>
  <c r="C679"/>
  <c r="D679"/>
  <c r="E679"/>
  <c r="F679"/>
  <c r="G679"/>
  <c r="H679"/>
  <c r="I679"/>
  <c r="A717"/>
  <c r="B717"/>
  <c r="C717"/>
  <c r="E717"/>
  <c r="F717"/>
  <c r="G717"/>
  <c r="H717"/>
  <c r="I717"/>
  <c r="A704"/>
  <c r="B704"/>
  <c r="C704"/>
  <c r="D704"/>
  <c r="E704"/>
  <c r="F704"/>
  <c r="G704"/>
  <c r="H704"/>
  <c r="I704"/>
  <c r="A702"/>
  <c r="B702"/>
  <c r="C702"/>
  <c r="D702"/>
  <c r="E702"/>
  <c r="F702"/>
  <c r="G702"/>
  <c r="H702"/>
  <c r="I702"/>
  <c r="A746"/>
  <c r="B746"/>
  <c r="C746"/>
  <c r="D746"/>
  <c r="E746"/>
  <c r="F746"/>
  <c r="G746"/>
  <c r="H746"/>
  <c r="I746"/>
  <c r="A744"/>
  <c r="B744"/>
  <c r="C744"/>
  <c r="D744"/>
  <c r="E744"/>
  <c r="F744"/>
  <c r="G744"/>
  <c r="H744"/>
  <c r="I744"/>
  <c r="A747"/>
  <c r="B747"/>
  <c r="C747"/>
  <c r="D747"/>
  <c r="E747"/>
  <c r="F747"/>
  <c r="G747"/>
  <c r="H747"/>
  <c r="I747"/>
  <c r="A789"/>
  <c r="B789"/>
  <c r="C789"/>
  <c r="D789"/>
  <c r="E789"/>
  <c r="F789"/>
  <c r="G789"/>
  <c r="H789"/>
  <c r="I789"/>
  <c r="A797"/>
  <c r="B797"/>
  <c r="C797"/>
  <c r="E797"/>
  <c r="F797"/>
  <c r="G797"/>
  <c r="H797"/>
  <c r="I797"/>
  <c r="A790"/>
  <c r="B790"/>
  <c r="C790"/>
  <c r="D790"/>
  <c r="E790"/>
  <c r="F790"/>
  <c r="G790"/>
  <c r="H790"/>
  <c r="I790"/>
  <c r="A805"/>
  <c r="B805"/>
  <c r="C805"/>
  <c r="D805"/>
  <c r="E805"/>
  <c r="F805"/>
  <c r="G805"/>
  <c r="H805"/>
  <c r="I805"/>
  <c r="A808"/>
  <c r="B808"/>
  <c r="C808"/>
  <c r="D808"/>
  <c r="E808"/>
  <c r="F808"/>
  <c r="G808"/>
  <c r="H808"/>
  <c r="I808"/>
  <c r="A803"/>
  <c r="B803"/>
  <c r="C803"/>
  <c r="D803"/>
  <c r="E803"/>
  <c r="F803"/>
  <c r="G803"/>
  <c r="H803"/>
  <c r="I803"/>
  <c r="A839"/>
  <c r="B839"/>
  <c r="C839"/>
  <c r="D839"/>
  <c r="E839"/>
  <c r="F839"/>
  <c r="G839"/>
  <c r="H839"/>
  <c r="I839"/>
  <c r="A840"/>
  <c r="B840"/>
  <c r="C840"/>
  <c r="D840"/>
  <c r="E840"/>
  <c r="F840"/>
  <c r="G840"/>
  <c r="H840"/>
  <c r="I840"/>
  <c r="A852"/>
  <c r="B852"/>
  <c r="C852"/>
  <c r="E852"/>
  <c r="F852"/>
  <c r="G852"/>
  <c r="H852"/>
  <c r="I852"/>
  <c r="A861"/>
  <c r="B861"/>
  <c r="C861"/>
  <c r="D861"/>
  <c r="E861"/>
  <c r="F861"/>
  <c r="G861"/>
  <c r="H861"/>
  <c r="I861"/>
  <c r="A864"/>
  <c r="B864"/>
  <c r="C864"/>
  <c r="D864"/>
  <c r="E864"/>
  <c r="F864"/>
  <c r="G864"/>
  <c r="H864"/>
  <c r="I864"/>
  <c r="A866"/>
  <c r="B866"/>
  <c r="C866"/>
  <c r="D866"/>
  <c r="E866"/>
  <c r="F866"/>
  <c r="G866"/>
  <c r="H866"/>
  <c r="I866"/>
  <c r="A882"/>
  <c r="B882"/>
  <c r="C882"/>
  <c r="D882"/>
  <c r="E882"/>
  <c r="F882"/>
  <c r="G882"/>
  <c r="H882"/>
  <c r="I882"/>
  <c r="A883"/>
  <c r="B883"/>
  <c r="C883"/>
  <c r="D883"/>
  <c r="E883"/>
  <c r="F883"/>
  <c r="G883"/>
  <c r="H883"/>
  <c r="I883"/>
  <c r="A898"/>
  <c r="B898"/>
  <c r="C898"/>
  <c r="D898"/>
  <c r="E898"/>
  <c r="F898"/>
  <c r="G898"/>
  <c r="H898"/>
  <c r="I898"/>
  <c r="A899"/>
  <c r="B899"/>
  <c r="C899"/>
  <c r="D899"/>
  <c r="E899"/>
  <c r="F899"/>
  <c r="G899"/>
  <c r="H899"/>
  <c r="I899"/>
  <c r="A910"/>
  <c r="B910"/>
  <c r="C910"/>
  <c r="D910"/>
  <c r="E910"/>
  <c r="F910"/>
  <c r="G910"/>
  <c r="H910"/>
  <c r="I910"/>
  <c r="A911"/>
  <c r="B911"/>
  <c r="C911"/>
  <c r="D911"/>
  <c r="E911"/>
  <c r="F911"/>
  <c r="G911"/>
  <c r="H911"/>
  <c r="I911"/>
  <c r="A914"/>
  <c r="B914"/>
  <c r="C914"/>
  <c r="D914"/>
  <c r="E914"/>
  <c r="F914"/>
  <c r="G914"/>
  <c r="H914"/>
  <c r="I914"/>
  <c r="A915"/>
  <c r="B915"/>
  <c r="C915"/>
  <c r="D915"/>
  <c r="E915"/>
  <c r="F915"/>
  <c r="G915"/>
  <c r="H915"/>
  <c r="I915"/>
  <c r="A928"/>
  <c r="B928"/>
  <c r="C928"/>
  <c r="D928"/>
  <c r="E928"/>
  <c r="F928"/>
  <c r="G928"/>
  <c r="H928"/>
  <c r="I928"/>
  <c r="A929"/>
  <c r="B929"/>
  <c r="C929"/>
  <c r="D929"/>
  <c r="E929"/>
  <c r="F929"/>
  <c r="G929"/>
  <c r="H929"/>
  <c r="I929"/>
  <c r="A930"/>
  <c r="B930"/>
  <c r="C930"/>
  <c r="D930"/>
  <c r="E930"/>
  <c r="F930"/>
  <c r="G930"/>
  <c r="H930"/>
  <c r="I930"/>
  <c r="A932"/>
  <c r="B932"/>
  <c r="C932"/>
  <c r="D932"/>
  <c r="E932"/>
  <c r="F932"/>
  <c r="G932"/>
  <c r="H932"/>
  <c r="I932"/>
  <c r="A944"/>
  <c r="B944"/>
  <c r="C944"/>
  <c r="D944"/>
  <c r="E944"/>
  <c r="F944"/>
  <c r="G944"/>
  <c r="H944"/>
  <c r="I944"/>
  <c r="A947"/>
  <c r="B947"/>
  <c r="C947"/>
  <c r="D947"/>
  <c r="E947"/>
  <c r="F947"/>
  <c r="G947"/>
  <c r="H947"/>
  <c r="I947"/>
  <c r="A950"/>
  <c r="B950"/>
  <c r="C950"/>
  <c r="D950"/>
  <c r="E950"/>
  <c r="F950"/>
  <c r="G950"/>
  <c r="H950"/>
  <c r="I950"/>
  <c r="A71" i="15" l="1"/>
  <c r="D80" i="26"/>
  <c r="D77"/>
  <c r="D74"/>
  <c r="D75"/>
  <c r="D69"/>
  <c r="D36"/>
  <c r="D533" i="7" s="1"/>
  <c r="D35" i="26"/>
  <c r="D34"/>
  <c r="D23" i="29"/>
  <c r="D816" i="7" s="1"/>
  <c r="D21" i="29"/>
  <c r="D765" i="7" s="1"/>
  <c r="D27" i="29"/>
  <c r="D918" i="7" s="1"/>
  <c r="D28" i="29"/>
  <c r="D948" i="7" s="1"/>
  <c r="D29" i="29"/>
  <c r="D949" i="7" s="1"/>
  <c r="D5" i="29"/>
  <c r="D45" i="7" s="1"/>
  <c r="D6" i="29"/>
  <c r="D136" i="7" s="1"/>
  <c r="D7" i="29"/>
  <c r="D137" i="7" s="1"/>
  <c r="D8" i="29"/>
  <c r="D214" i="7" s="1"/>
  <c r="D9" i="29"/>
  <c r="D216" i="7" s="1"/>
  <c r="D10" i="29"/>
  <c r="D301" i="7" s="1"/>
  <c r="D11" i="29"/>
  <c r="D296" i="7" s="1"/>
  <c r="D12" i="29"/>
  <c r="D399" i="7" s="1"/>
  <c r="D13" i="29"/>
  <c r="D398" i="7" s="1"/>
  <c r="D14" i="29"/>
  <c r="D484" i="7" s="1"/>
  <c r="D15" i="29"/>
  <c r="D485" i="7" s="1"/>
  <c r="D16" i="29"/>
  <c r="D623" i="7" s="1"/>
  <c r="D17" i="29"/>
  <c r="D630" i="7" s="1"/>
  <c r="D18" i="29"/>
  <c r="D695" i="7" s="1"/>
  <c r="D19" i="29"/>
  <c r="D694" i="7" s="1"/>
  <c r="D20" i="29"/>
  <c r="D764" i="7" s="1"/>
  <c r="D22" i="29"/>
  <c r="D815" i="7" s="1"/>
  <c r="D24" i="29"/>
  <c r="D870" i="7" s="1"/>
  <c r="D25" i="29"/>
  <c r="D871" i="7" s="1"/>
  <c r="D26" i="29"/>
  <c r="D917" i="7" s="1"/>
  <c r="D4" i="29"/>
  <c r="D61" i="7" s="1"/>
  <c r="D66" i="27" l="1"/>
  <c r="D67"/>
  <c r="D68"/>
  <c r="D62"/>
  <c r="D63"/>
  <c r="D64"/>
  <c r="D58"/>
  <c r="D59"/>
  <c r="D60"/>
  <c r="D50"/>
  <c r="D51"/>
  <c r="D52"/>
  <c r="D46"/>
  <c r="D47"/>
  <c r="D48"/>
  <c r="D27"/>
  <c r="D23"/>
  <c r="D19"/>
  <c r="D5"/>
  <c r="D6"/>
  <c r="D7"/>
  <c r="D8"/>
  <c r="D9"/>
  <c r="D10"/>
  <c r="D11"/>
  <c r="D12"/>
  <c r="D13"/>
  <c r="D14"/>
  <c r="D15"/>
  <c r="D372" i="7" s="1"/>
  <c r="D16" i="27"/>
  <c r="D17"/>
  <c r="D18"/>
  <c r="D20"/>
  <c r="D21"/>
  <c r="D22"/>
  <c r="D24"/>
  <c r="D25"/>
  <c r="D26"/>
  <c r="D28"/>
  <c r="D29"/>
  <c r="D30"/>
  <c r="D31"/>
  <c r="D32"/>
  <c r="D33"/>
  <c r="D34"/>
  <c r="D35"/>
  <c r="D36"/>
  <c r="D37"/>
  <c r="D38"/>
  <c r="D39"/>
  <c r="D40"/>
  <c r="D41"/>
  <c r="D42"/>
  <c r="D43"/>
  <c r="D45"/>
  <c r="D49"/>
  <c r="D53"/>
  <c r="D54"/>
  <c r="D55"/>
  <c r="D56"/>
  <c r="D57"/>
  <c r="D61"/>
  <c r="D65"/>
  <c r="D69"/>
  <c r="D70"/>
  <c r="D71"/>
  <c r="D72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4"/>
  <c r="D91" i="28"/>
  <c r="D863" i="7" s="1"/>
  <c r="D92" i="28"/>
  <c r="D862" i="7" s="1"/>
  <c r="D93" i="28"/>
  <c r="D867" i="7" s="1"/>
  <c r="D94" i="28"/>
  <c r="D865" i="7" s="1"/>
  <c r="D86" i="28"/>
  <c r="D841" i="7" s="1"/>
  <c r="D87" i="28"/>
  <c r="D838" i="7" s="1"/>
  <c r="D88" i="28"/>
  <c r="D837" i="7" s="1"/>
  <c r="D89" i="28"/>
  <c r="D842" i="7" s="1"/>
  <c r="D81" i="28"/>
  <c r="D806" i="7" s="1"/>
  <c r="D82" i="28"/>
  <c r="D810" i="7" s="1"/>
  <c r="D83" i="28"/>
  <c r="D807" i="7" s="1"/>
  <c r="D84" i="28"/>
  <c r="D804" i="7" s="1"/>
  <c r="D75" i="28"/>
  <c r="D743" i="7" s="1"/>
  <c r="D76" i="28"/>
  <c r="D736" i="7" s="1"/>
  <c r="D70" i="28"/>
  <c r="D712" i="7" s="1"/>
  <c r="D71" i="28"/>
  <c r="D711" i="7" s="1"/>
  <c r="D65" i="28"/>
  <c r="D673" i="7" s="1"/>
  <c r="D66" i="28"/>
  <c r="D681" i="7" s="1"/>
  <c r="D60" i="28"/>
  <c r="D648" i="7" s="1"/>
  <c r="D61" i="28"/>
  <c r="D639" i="7" s="1"/>
  <c r="D55" i="28"/>
  <c r="D594" i="7" s="1"/>
  <c r="D56" i="28"/>
  <c r="D593" i="7" s="1"/>
  <c r="D50" i="28"/>
  <c r="D452" i="7" s="1"/>
  <c r="D51" i="28"/>
  <c r="D460" i="7" s="1"/>
  <c r="D40" i="28"/>
  <c r="D386" i="7" s="1"/>
  <c r="D41" i="28"/>
  <c r="D371" i="7" s="1"/>
  <c r="D42" i="28"/>
  <c r="D377" i="7" s="1"/>
  <c r="D35" i="28"/>
  <c r="D341" i="7" s="1"/>
  <c r="D36" i="28"/>
  <c r="D349" i="7" s="1"/>
  <c r="D37" i="28"/>
  <c r="D325" i="7" s="1"/>
  <c r="D30" i="28"/>
  <c r="D273" i="7" s="1"/>
  <c r="D31" i="28"/>
  <c r="D287" i="7" s="1"/>
  <c r="D32" i="28"/>
  <c r="D288" i="7" s="1"/>
  <c r="D25" i="28"/>
  <c r="D237" i="7" s="1"/>
  <c r="D26" i="28"/>
  <c r="D241" i="7" s="1"/>
  <c r="D20" i="28"/>
  <c r="D190" i="7" s="1"/>
  <c r="D21" i="28"/>
  <c r="D186" i="7" s="1"/>
  <c r="D15" i="28"/>
  <c r="D120" i="7" s="1"/>
  <c r="D16" i="28"/>
  <c r="D514" i="7" s="1"/>
  <c r="D10" i="28"/>
  <c r="D69" i="7" s="1"/>
  <c r="D11" i="28"/>
  <c r="D78" i="7" s="1"/>
  <c r="D6" i="28"/>
  <c r="D29" i="7" s="1"/>
  <c r="D7" i="28"/>
  <c r="D33" i="7" s="1"/>
  <c r="D98" i="28"/>
  <c r="D945" i="7" s="1"/>
  <c r="D96" i="28"/>
  <c r="D912" i="7" s="1"/>
  <c r="D90" i="28"/>
  <c r="D858" i="7" s="1"/>
  <c r="D85" i="28"/>
  <c r="D832" i="7" s="1"/>
  <c r="D80" i="28"/>
  <c r="D802" i="7" s="1"/>
  <c r="D79" i="28"/>
  <c r="D791" i="7" s="1"/>
  <c r="D78" i="28"/>
  <c r="D749" i="7" s="1"/>
  <c r="D77" i="28"/>
  <c r="D756" i="7" s="1"/>
  <c r="D74" i="28"/>
  <c r="D735" i="7" s="1"/>
  <c r="D73" i="28"/>
  <c r="D708" i="7" s="1"/>
  <c r="D72" i="28"/>
  <c r="D713" i="7" s="1"/>
  <c r="D69" i="28"/>
  <c r="D701" i="7" s="1"/>
  <c r="D68" i="28"/>
  <c r="D676" i="7" s="1"/>
  <c r="D67" i="28"/>
  <c r="D678" i="7" s="1"/>
  <c r="D64" i="28"/>
  <c r="D672" i="7" s="1"/>
  <c r="D63" i="28"/>
  <c r="D637" i="7" s="1"/>
  <c r="D62" i="28"/>
  <c r="D643" i="7" s="1"/>
  <c r="D59" i="28"/>
  <c r="D635" i="7" s="1"/>
  <c r="D58" i="28"/>
  <c r="D610" i="7" s="1"/>
  <c r="D57" i="28"/>
  <c r="D591" i="7" s="1"/>
  <c r="D54" i="28"/>
  <c r="D586" i="7" s="1"/>
  <c r="D53" i="28"/>
  <c r="D464" i="7" s="1"/>
  <c r="D52" i="28"/>
  <c r="D451" i="7" s="1"/>
  <c r="D49" i="28"/>
  <c r="D449" i="7" s="1"/>
  <c r="D48" i="28"/>
  <c r="D407" i="7" s="1"/>
  <c r="D45" i="28"/>
  <c r="D123" i="7" s="1"/>
  <c r="D44" i="28"/>
  <c r="D404" i="7" s="1"/>
  <c r="D43" i="28"/>
  <c r="D379" i="7" s="1"/>
  <c r="D39" i="28"/>
  <c r="D373" i="7" s="1"/>
  <c r="D38" i="28"/>
  <c r="D338" i="7" s="1"/>
  <c r="D34" i="28"/>
  <c r="D317" i="7" s="1"/>
  <c r="D33" i="28"/>
  <c r="D281" i="7" s="1"/>
  <c r="D29" i="28"/>
  <c r="D271" i="7" s="1"/>
  <c r="D28" i="28"/>
  <c r="D227" i="7" s="1"/>
  <c r="D27" i="28"/>
  <c r="D230" i="7" s="1"/>
  <c r="D24" i="28"/>
  <c r="D224" i="7" s="1"/>
  <c r="D23" i="28"/>
  <c r="D198" i="7" s="1"/>
  <c r="D22" i="28"/>
  <c r="D196" i="7" s="1"/>
  <c r="D19" i="28"/>
  <c r="D184" i="7" s="1"/>
  <c r="D18" i="28"/>
  <c r="D158" i="7" s="1"/>
  <c r="D17" i="28"/>
  <c r="D128" i="7" s="1"/>
  <c r="D14" i="28"/>
  <c r="D113" i="7" s="1"/>
  <c r="D13" i="28"/>
  <c r="D89" i="7" s="1"/>
  <c r="D12" i="28"/>
  <c r="D72" i="7" s="1"/>
  <c r="D9" i="28"/>
  <c r="D67" i="7" s="1"/>
  <c r="D8" i="28"/>
  <c r="D37" i="7" s="1"/>
  <c r="D5" i="28"/>
  <c r="D43" i="7" s="1"/>
  <c r="D4" i="28"/>
  <c r="D23" i="7" s="1"/>
  <c r="D5" i="26"/>
  <c r="D6"/>
  <c r="D48" i="7" s="1"/>
  <c r="D7" i="26"/>
  <c r="D8"/>
  <c r="D9"/>
  <c r="D10"/>
  <c r="D11"/>
  <c r="D141" i="7" s="1"/>
  <c r="D12" i="26"/>
  <c r="D13"/>
  <c r="D210" i="7" s="1"/>
  <c r="D14" i="26"/>
  <c r="D15"/>
  <c r="D16"/>
  <c r="D254" i="7" s="1"/>
  <c r="D17" i="26"/>
  <c r="D18"/>
  <c r="D19"/>
  <c r="D20"/>
  <c r="D21"/>
  <c r="D22"/>
  <c r="D23"/>
  <c r="D356" i="7" s="1"/>
  <c r="D24" i="26"/>
  <c r="D25"/>
  <c r="D26"/>
  <c r="D27"/>
  <c r="D28"/>
  <c r="D29"/>
  <c r="D30"/>
  <c r="D433" i="7" s="1"/>
  <c r="D31" i="26"/>
  <c r="D32"/>
  <c r="D33"/>
  <c r="D38"/>
  <c r="D39"/>
  <c r="D40"/>
  <c r="D41"/>
  <c r="D42"/>
  <c r="D654" i="7" s="1"/>
  <c r="D43" i="26"/>
  <c r="D44"/>
  <c r="D45"/>
  <c r="D46"/>
  <c r="D47"/>
  <c r="D717" i="7" s="1"/>
  <c r="D48" i="26"/>
  <c r="D49"/>
  <c r="D50"/>
  <c r="D51"/>
  <c r="D52"/>
  <c r="D53"/>
  <c r="D54"/>
  <c r="D797" i="7" s="1"/>
  <c r="D55" i="26"/>
  <c r="D56"/>
  <c r="D57"/>
  <c r="D58"/>
  <c r="D59"/>
  <c r="D60"/>
  <c r="D61"/>
  <c r="D852" i="7" s="1"/>
  <c r="D62" i="26"/>
  <c r="D63"/>
  <c r="D64"/>
  <c r="D66"/>
  <c r="D67"/>
  <c r="D68"/>
  <c r="D70"/>
  <c r="D71"/>
  <c r="D72"/>
  <c r="D73"/>
  <c r="D76"/>
  <c r="D78"/>
  <c r="D79"/>
  <c r="D4"/>
  <c r="W22" i="25" l="1"/>
  <c r="V22"/>
  <c r="U22"/>
  <c r="T22"/>
  <c r="V21"/>
  <c r="U21"/>
  <c r="T21"/>
  <c r="V19"/>
  <c r="U19"/>
  <c r="T19"/>
  <c r="W18"/>
  <c r="V18"/>
  <c r="U18"/>
  <c r="T18"/>
  <c r="W15"/>
  <c r="V15"/>
  <c r="U15"/>
  <c r="T15"/>
  <c r="V14"/>
  <c r="U14"/>
  <c r="T14"/>
  <c r="W11"/>
  <c r="V11"/>
  <c r="U11"/>
  <c r="T11"/>
  <c r="V10"/>
  <c r="U10"/>
  <c r="T10"/>
  <c r="V8"/>
  <c r="U8"/>
  <c r="T8"/>
  <c r="W6"/>
  <c r="V6"/>
  <c r="U6"/>
  <c r="T6"/>
  <c r="V4"/>
  <c r="U4"/>
  <c r="T4"/>
  <c r="W3"/>
  <c r="V3"/>
  <c r="U3"/>
  <c r="T3"/>
  <c r="U22" i="23" l="1"/>
  <c r="T22"/>
  <c r="S22"/>
  <c r="R22"/>
  <c r="T21"/>
  <c r="S21"/>
  <c r="R21"/>
  <c r="T19"/>
  <c r="S19"/>
  <c r="R19"/>
  <c r="U18"/>
  <c r="T18"/>
  <c r="S18"/>
  <c r="R18"/>
  <c r="U15"/>
  <c r="T15"/>
  <c r="S15"/>
  <c r="R15"/>
  <c r="T14"/>
  <c r="S14"/>
  <c r="R14"/>
  <c r="U11"/>
  <c r="T11"/>
  <c r="S11"/>
  <c r="R11"/>
  <c r="T10"/>
  <c r="S10"/>
  <c r="R10"/>
  <c r="T8"/>
  <c r="S8"/>
  <c r="R8"/>
  <c r="U6"/>
  <c r="T6"/>
  <c r="S6"/>
  <c r="R6"/>
  <c r="T4"/>
  <c r="S4"/>
  <c r="R4"/>
  <c r="U3"/>
  <c r="T3"/>
  <c r="S3"/>
  <c r="R3"/>
  <c r="J297" i="21"/>
  <c r="F297"/>
  <c r="J296"/>
  <c r="F296"/>
  <c r="J295"/>
  <c r="F295"/>
  <c r="J294"/>
  <c r="F294"/>
  <c r="J293"/>
  <c r="F293"/>
  <c r="F292"/>
  <c r="J308"/>
  <c r="F308"/>
  <c r="J307"/>
  <c r="F307"/>
  <c r="J306"/>
  <c r="F306"/>
  <c r="D306"/>
  <c r="J305"/>
  <c r="F305"/>
  <c r="J304"/>
  <c r="F304"/>
  <c r="J303"/>
  <c r="F303"/>
  <c r="J302"/>
  <c r="F302"/>
  <c r="D302"/>
  <c r="J301"/>
  <c r="F301"/>
  <c r="J300"/>
  <c r="F300"/>
  <c r="J298"/>
  <c r="F298"/>
  <c r="J291"/>
  <c r="F291"/>
  <c r="J290"/>
  <c r="F290"/>
  <c r="J289"/>
  <c r="F289"/>
  <c r="J288"/>
  <c r="F288"/>
  <c r="J287"/>
  <c r="F287"/>
  <c r="F286"/>
  <c r="F285"/>
  <c r="F284"/>
  <c r="F282"/>
  <c r="F281"/>
  <c r="F280"/>
  <c r="F279"/>
  <c r="F278"/>
  <c r="F277"/>
  <c r="F276"/>
  <c r="F275"/>
  <c r="F274"/>
  <c r="F273"/>
  <c r="F272"/>
  <c r="F271"/>
  <c r="F270"/>
  <c r="F269"/>
  <c r="F268"/>
  <c r="J258" i="5" l="1"/>
  <c r="D228"/>
  <c r="D227"/>
  <c r="D226"/>
  <c r="D225"/>
  <c r="D223"/>
  <c r="D222"/>
  <c r="D221"/>
  <c r="D220"/>
  <c r="D218"/>
  <c r="D217"/>
  <c r="D216"/>
  <c r="D215"/>
  <c r="D213"/>
  <c r="D212"/>
  <c r="D208"/>
  <c r="D207"/>
  <c r="D178" i="9"/>
  <c r="D177"/>
  <c r="D224"/>
  <c r="D214"/>
  <c r="D192"/>
  <c r="D191"/>
  <c r="A84" i="15"/>
  <c r="A83"/>
  <c r="A82"/>
  <c r="A81"/>
  <c r="A80"/>
  <c r="A79"/>
  <c r="A78"/>
  <c r="A77"/>
  <c r="A76"/>
  <c r="A75"/>
  <c r="A74"/>
  <c r="A73"/>
  <c r="A72"/>
  <c r="A70"/>
  <c r="A69"/>
  <c r="A67"/>
  <c r="A66"/>
  <c r="A65"/>
  <c r="A64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D255" i="5"/>
  <c r="D251"/>
  <c r="D247"/>
  <c r="D238"/>
  <c r="D237"/>
  <c r="D232"/>
  <c r="D231"/>
  <c r="D206"/>
  <c r="D205"/>
  <c r="D229" i="9" l="1"/>
  <c r="D223"/>
  <c r="D213"/>
  <c r="D212"/>
  <c r="D206"/>
  <c r="D205"/>
  <c r="D190"/>
  <c r="D189"/>
  <c r="D188"/>
  <c r="D187"/>
  <c r="D176"/>
  <c r="D175"/>
  <c r="D174"/>
  <c r="D173"/>
  <c r="J231" l="1"/>
  <c r="F231"/>
  <c r="J230"/>
  <c r="F230"/>
  <c r="J229"/>
  <c r="F229"/>
  <c r="J228"/>
  <c r="F228"/>
  <c r="J226"/>
  <c r="F226"/>
  <c r="J225"/>
  <c r="F225"/>
  <c r="J223"/>
  <c r="F223"/>
  <c r="J222"/>
  <c r="F222"/>
  <c r="J220"/>
  <c r="F220"/>
  <c r="J218"/>
  <c r="F218"/>
  <c r="J217"/>
  <c r="F217"/>
  <c r="J216"/>
  <c r="F216"/>
  <c r="J215"/>
  <c r="F215"/>
  <c r="J213"/>
  <c r="F213"/>
  <c r="J212"/>
  <c r="F212"/>
  <c r="J211"/>
  <c r="F211"/>
  <c r="J209"/>
  <c r="F209"/>
  <c r="J208"/>
  <c r="F208"/>
  <c r="J207"/>
  <c r="F207"/>
  <c r="F206"/>
  <c r="F205"/>
  <c r="F204"/>
  <c r="F201"/>
  <c r="F200"/>
  <c r="F198"/>
  <c r="F197"/>
  <c r="F196"/>
  <c r="F195"/>
  <c r="F194"/>
  <c r="F190"/>
  <c r="F189"/>
  <c r="F188"/>
  <c r="F187"/>
  <c r="F183"/>
  <c r="F182"/>
  <c r="F181"/>
  <c r="F180"/>
  <c r="F179"/>
  <c r="F176"/>
  <c r="F175"/>
  <c r="F174"/>
  <c r="F173"/>
  <c r="F172"/>
  <c r="F169"/>
  <c r="F168"/>
  <c r="F167"/>
  <c r="F166"/>
  <c r="D244" i="5" l="1"/>
  <c r="D243"/>
  <c r="J260" l="1"/>
  <c r="D261"/>
  <c r="J259"/>
  <c r="D260"/>
  <c r="F259"/>
  <c r="D259"/>
  <c r="D253"/>
  <c r="D249"/>
  <c r="J267"/>
  <c r="J266"/>
  <c r="D241"/>
  <c r="D240"/>
  <c r="D235"/>
  <c r="D234"/>
  <c r="J264"/>
  <c r="J263"/>
  <c r="J261"/>
  <c r="J256"/>
  <c r="D211"/>
  <c r="D210"/>
  <c r="S43" i="22"/>
  <c r="I33"/>
  <c r="N23"/>
  <c r="I23"/>
  <c r="I13"/>
  <c r="S23"/>
  <c r="I43"/>
  <c r="X33"/>
  <c r="N43"/>
  <c r="X13"/>
  <c r="N33"/>
  <c r="S33"/>
  <c r="N13"/>
  <c r="S13"/>
</calcChain>
</file>

<file path=xl/sharedStrings.xml><?xml version="1.0" encoding="utf-8"?>
<sst xmlns="http://schemas.openxmlformats.org/spreadsheetml/2006/main" count="11528" uniqueCount="663">
  <si>
    <t>Soutěž</t>
  </si>
  <si>
    <t>Č. utkání</t>
  </si>
  <si>
    <t>Kolo</t>
  </si>
  <si>
    <t>Den</t>
  </si>
  <si>
    <t>Datum</t>
  </si>
  <si>
    <t>Čas</t>
  </si>
  <si>
    <t>Hřiště</t>
  </si>
  <si>
    <t>Domácí</t>
  </si>
  <si>
    <t>Hosté</t>
  </si>
  <si>
    <t>změna / poznámka LK</t>
  </si>
  <si>
    <t>LSŽ - KT</t>
  </si>
  <si>
    <t>SF</t>
  </si>
  <si>
    <t>sobota</t>
  </si>
  <si>
    <t xml:space="preserve">* týmy budou seřazeny dle dojezdové vzdálenosti a na základě pořadí jim budou </t>
  </si>
  <si>
    <t>přidělena čísla 1-5 (1-nejbližší, 5-nejvzdálenější)</t>
  </si>
  <si>
    <t>neděle</t>
  </si>
  <si>
    <t>LSŽ - FT</t>
  </si>
  <si>
    <t>HBC Plzeň</t>
  </si>
  <si>
    <t>1. A</t>
  </si>
  <si>
    <t>2. B</t>
  </si>
  <si>
    <t>1. B</t>
  </si>
  <si>
    <t>2 .A</t>
  </si>
  <si>
    <t>o 5.</t>
  </si>
  <si>
    <t>3. A</t>
  </si>
  <si>
    <t>3. B</t>
  </si>
  <si>
    <t>o 3.</t>
  </si>
  <si>
    <t>poražený 6017</t>
  </si>
  <si>
    <t>poražený 6018</t>
  </si>
  <si>
    <t>o 1.</t>
  </si>
  <si>
    <t>vítěz 6017</t>
  </si>
  <si>
    <t>vítěz 6018</t>
  </si>
  <si>
    <t>KT</t>
  </si>
  <si>
    <t>FT-A</t>
  </si>
  <si>
    <t>FT-B</t>
  </si>
  <si>
    <t>???</t>
  </si>
  <si>
    <t>A1</t>
  </si>
  <si>
    <t>A2</t>
  </si>
  <si>
    <t>A3</t>
  </si>
  <si>
    <t>B1</t>
  </si>
  <si>
    <t>B2</t>
  </si>
  <si>
    <t>B3</t>
  </si>
  <si>
    <t>bude upřesněno</t>
  </si>
  <si>
    <t>kvalifikační turnaj (KT):</t>
  </si>
  <si>
    <t>finálový turnaj (FT):</t>
  </si>
  <si>
    <t>HBC Prachatice</t>
  </si>
  <si>
    <t>HBC Hostivař</t>
  </si>
  <si>
    <t>Elba DDM Ústí nad Labem</t>
  </si>
  <si>
    <t>2. ZÁPAD</t>
  </si>
  <si>
    <t>3. ZÁPAD</t>
  </si>
  <si>
    <t>2. VÝCHOD</t>
  </si>
  <si>
    <t>3. VÝCHOD</t>
  </si>
  <si>
    <t>1. ZÁPAD</t>
  </si>
  <si>
    <t>ELD - div.Z</t>
  </si>
  <si>
    <t>pátek</t>
  </si>
  <si>
    <t>4. ZÁPAD</t>
  </si>
  <si>
    <t>4. VÝCHOD</t>
  </si>
  <si>
    <t>1. VÝCHOD</t>
  </si>
  <si>
    <t>ELD - div.V</t>
  </si>
  <si>
    <t>x</t>
  </si>
  <si>
    <t>1.Liga</t>
  </si>
  <si>
    <t>ČF1</t>
  </si>
  <si>
    <t>Play-off</t>
  </si>
  <si>
    <t>umístěný tým na 1. místě po ZČ</t>
  </si>
  <si>
    <t>umístěný tým na 8. místě po ZČ</t>
  </si>
  <si>
    <t>umístěný tým na 2. místě po ZČ</t>
  </si>
  <si>
    <t>umístěný tým na 7. místě po ZČ</t>
  </si>
  <si>
    <t>umístěný tým na 3. místě po ZČ</t>
  </si>
  <si>
    <t>umístěný tým na 6. místě po ZČ</t>
  </si>
  <si>
    <t>umístěný tým na 4. místě po ZČ</t>
  </si>
  <si>
    <t>umístěný tým na 5. místě po ZČ</t>
  </si>
  <si>
    <t>ČF2</t>
  </si>
  <si>
    <t>ČF3</t>
  </si>
  <si>
    <t>ČF4</t>
  </si>
  <si>
    <t>ČF5</t>
  </si>
  <si>
    <t>SF1</t>
  </si>
  <si>
    <t>lépe postavený vítěz ČF po ZČ</t>
  </si>
  <si>
    <t>hůře postavený vítěz ČF po ZČ</t>
  </si>
  <si>
    <t>SF2</t>
  </si>
  <si>
    <t>SF3</t>
  </si>
  <si>
    <t>SF4</t>
  </si>
  <si>
    <t>SF5</t>
  </si>
  <si>
    <t>F1</t>
  </si>
  <si>
    <t>lépe postavený vítěz SF po ZČ</t>
  </si>
  <si>
    <t>hůře postavený vítěz SF po ZČ</t>
  </si>
  <si>
    <t>F2</t>
  </si>
  <si>
    <t>F3</t>
  </si>
  <si>
    <t>F4</t>
  </si>
  <si>
    <t>F5</t>
  </si>
  <si>
    <t>Kvalifikace o 1.Ligu</t>
  </si>
  <si>
    <t/>
  </si>
  <si>
    <t>kluby z 2.Lig dle soutěžního řádu článek 204 odstavec 4 a dle přihlášek,
systém kvalifikace bude upřesněn dle počtu přihlášených týmů</t>
  </si>
  <si>
    <t>KT1</t>
  </si>
  <si>
    <t>KT2</t>
  </si>
  <si>
    <t>KT3</t>
  </si>
  <si>
    <t>finálový turnaj:</t>
  </si>
  <si>
    <t>přidělena čísla 1-4 (1-nejbližší, 4-nejvzdálenější)</t>
  </si>
  <si>
    <t>FT</t>
  </si>
  <si>
    <t>1. KT</t>
  </si>
  <si>
    <t>2. KT</t>
  </si>
  <si>
    <t>VOLNO</t>
  </si>
  <si>
    <t>Extraliga</t>
  </si>
  <si>
    <t>HC Kert Park Praha</t>
  </si>
  <si>
    <t>TJ Snack Dobřany</t>
  </si>
  <si>
    <t>SK Hokejbal Letohrad</t>
  </si>
  <si>
    <t>HBC Hradec Králové 1988</t>
  </si>
  <si>
    <t>středa</t>
  </si>
  <si>
    <t>ELJ</t>
  </si>
  <si>
    <t xml:space="preserve">* řídící orgán turnaje si vyhrazuje právo upravit rozpis zápasů tak, </t>
  </si>
  <si>
    <t>Liga žen</t>
  </si>
  <si>
    <t>Finálový turnaj</t>
  </si>
  <si>
    <t>* body po základní části zůstávají</t>
  </si>
  <si>
    <t>10:00</t>
  </si>
  <si>
    <t>14:00</t>
  </si>
  <si>
    <t>Centrální MULTIROZPIS soutěží ČMSHb 2021/2022</t>
  </si>
  <si>
    <t>ELM                         (při MS od 17.6.)</t>
  </si>
  <si>
    <t>ČP</t>
  </si>
  <si>
    <t>1. L</t>
  </si>
  <si>
    <t xml:space="preserve">ELJ </t>
  </si>
  <si>
    <t>ELD - Z</t>
  </si>
  <si>
    <t>ELD - V</t>
  </si>
  <si>
    <t xml:space="preserve">LŽ </t>
  </si>
  <si>
    <t>LSŽ</t>
  </si>
  <si>
    <t>PMŽ</t>
  </si>
  <si>
    <t>den</t>
  </si>
  <si>
    <t>datum</t>
  </si>
  <si>
    <t>poznámka</t>
  </si>
  <si>
    <t>U13</t>
  </si>
  <si>
    <t>turnaj krajských výběrů</t>
  </si>
  <si>
    <t>X</t>
  </si>
  <si>
    <t>Repre akce</t>
  </si>
  <si>
    <t>Repre akce ?</t>
  </si>
  <si>
    <t>4.12. seminář HCM</t>
  </si>
  <si>
    <t>? 11. a 12.12. kempy Repre ?</t>
  </si>
  <si>
    <t>? 19. a 20.2. kempy Repre ?</t>
  </si>
  <si>
    <r>
      <t xml:space="preserve">státní svátek!, </t>
    </r>
    <r>
      <rPr>
        <b/>
        <i/>
        <sz val="9"/>
        <color rgb="FFFF0000"/>
        <rFont val="Calibri"/>
        <family val="2"/>
        <charset val="238"/>
        <scheme val="minor"/>
      </rPr>
      <t>14. a 15.4. kempy Repre (mládež)</t>
    </r>
  </si>
  <si>
    <t>17.4. konec ZČ</t>
  </si>
  <si>
    <t>státní svátek!</t>
  </si>
  <si>
    <t>ČF1+PDX1</t>
  </si>
  <si>
    <t>21 (24.4.)</t>
  </si>
  <si>
    <t>ČF2+PDX2</t>
  </si>
  <si>
    <t>24.4. konec ZČ</t>
  </si>
  <si>
    <t>ČF3+PDX3</t>
  </si>
  <si>
    <t>ČF4+PDX4</t>
  </si>
  <si>
    <t>1.5. konec ZČ</t>
  </si>
  <si>
    <t xml:space="preserve">ČF5 </t>
  </si>
  <si>
    <t>SF1+PDX5</t>
  </si>
  <si>
    <t>předkolo</t>
  </si>
  <si>
    <t>Mixle-pixle</t>
  </si>
  <si>
    <t>SF3+PDY1</t>
  </si>
  <si>
    <t>SF4+PDY2</t>
  </si>
  <si>
    <t>F1+PDY3</t>
  </si>
  <si>
    <t>F2+PDY4</t>
  </si>
  <si>
    <t>F3+PDY5</t>
  </si>
  <si>
    <t>29.5. konec ZČ</t>
  </si>
  <si>
    <t>kemp Repre</t>
  </si>
  <si>
    <t>kemp Repre ?</t>
  </si>
  <si>
    <t>5.6. konec ZČ</t>
  </si>
  <si>
    <t>MS</t>
  </si>
  <si>
    <t>F5, kval.o 1.L</t>
  </si>
  <si>
    <t>kvalif. o 1.L</t>
  </si>
  <si>
    <t xml:space="preserve"> </t>
  </si>
  <si>
    <t>* PDX = první kolo play down, PDY = druhé kolo play down</t>
  </si>
  <si>
    <t>ROZPIS - EXTRALIGA MUŽŮ 2021/2022</t>
  </si>
  <si>
    <t>Rozhodnutí LK - jednotný čas posledního kola!</t>
  </si>
  <si>
    <t>PDX1</t>
  </si>
  <si>
    <t>Play-down</t>
  </si>
  <si>
    <t>umístěný tým na 9. místě po ZČ</t>
  </si>
  <si>
    <t>umístěný tým na 10. místě po ZČ</t>
  </si>
  <si>
    <t>umístěný tým na 11. místě po ZČ</t>
  </si>
  <si>
    <t>umístěný tým na 12. místě po ZČ</t>
  </si>
  <si>
    <t>PDX2</t>
  </si>
  <si>
    <t>PDX3</t>
  </si>
  <si>
    <t>PDX4</t>
  </si>
  <si>
    <t>PDX5</t>
  </si>
  <si>
    <t>PDY1</t>
  </si>
  <si>
    <t>PDY2</t>
  </si>
  <si>
    <t>lépe postavený poražený PDX po ZČ</t>
  </si>
  <si>
    <t>hůře postavený poražený PDX po ZČ</t>
  </si>
  <si>
    <t>PDY3</t>
  </si>
  <si>
    <t>PDY4</t>
  </si>
  <si>
    <t>PDY5</t>
  </si>
  <si>
    <t>úterý</t>
  </si>
  <si>
    <t>ROZPIS - 1.LIGA 2021/2022</t>
  </si>
  <si>
    <t>1.L - div.Z</t>
  </si>
  <si>
    <t>1.L - div.V</t>
  </si>
  <si>
    <t>umístěný tým na 1. místě (div.Z) po ZČ</t>
  </si>
  <si>
    <t>umístěný tým na 2. místě (div.Z) po ZČ</t>
  </si>
  <si>
    <t>umístěný tým na 4. místě (div.V) po ZČ</t>
  </si>
  <si>
    <t>umístěný tým na 3. místě (div.V) po ZČ</t>
  </si>
  <si>
    <t>umístěný tým na 1. místě (div.V) po ZČ</t>
  </si>
  <si>
    <t>umístěný tým na 2. místě (div.V) po ZČ</t>
  </si>
  <si>
    <t>umístěný tým na 4. místě (div.Z) po ZČ</t>
  </si>
  <si>
    <t>umístěný tým na 3. místě (div.Z) po ZČ</t>
  </si>
  <si>
    <t>TK závěrečných akcí může být aktualizován z důvodu změn TK mezinárodních akcí ISBHF.                                                                                                                          U 1. ligy v případě rychlejšího odehrání jednotlivých kol play-off dojde k posunu TK a tím se vytvoří prostor pro účast hráčů na reprezentačních akcích.</t>
  </si>
  <si>
    <t>V případě rychlejšího odehrání jednotlivých kol play-off dojde k posunu TK!</t>
  </si>
  <si>
    <t>HBC Třinec</t>
  </si>
  <si>
    <t>TJ Sokol Poruba</t>
  </si>
  <si>
    <t>HBC Hodonín</t>
  </si>
  <si>
    <t>Ježci Heřmanův Městec</t>
  </si>
  <si>
    <t>Eagles Brno</t>
  </si>
  <si>
    <t>TJ Lokomotiva Česká Třebová</t>
  </si>
  <si>
    <t>SK Pedagog České Budějovice</t>
  </si>
  <si>
    <t>HC ŠD Písek</t>
  </si>
  <si>
    <t>HBC Nové Strašecí</t>
  </si>
  <si>
    <t>HBC Plzeň-Litice</t>
  </si>
  <si>
    <t>HBC Rakovník</t>
  </si>
  <si>
    <t>SK Kelti 2008</t>
  </si>
  <si>
    <t>Vlčí smečka Ústí nad Labem</t>
  </si>
  <si>
    <t>6 - FF</t>
  </si>
  <si>
    <t>ROZPIS - ČESKÝ POHÁR 2021/2022</t>
  </si>
  <si>
    <r>
      <rPr>
        <i/>
        <sz val="9"/>
        <color rgb="FFFF0000"/>
        <rFont val="Calibri"/>
        <family val="2"/>
        <charset val="238"/>
        <scheme val="minor"/>
      </rPr>
      <t>státní svátek!,</t>
    </r>
    <r>
      <rPr>
        <b/>
        <i/>
        <sz val="9"/>
        <color rgb="FFFF0000"/>
        <rFont val="Calibri"/>
        <family val="2"/>
        <charset val="238"/>
        <scheme val="minor"/>
      </rPr>
      <t xml:space="preserve"> 17.11. kempy Repre (mládež)</t>
    </r>
  </si>
  <si>
    <r>
      <rPr>
        <i/>
        <sz val="9"/>
        <color rgb="FFFF0000"/>
        <rFont val="Calibri"/>
        <family val="2"/>
        <charset val="238"/>
        <scheme val="minor"/>
      </rPr>
      <t xml:space="preserve">státní svátek!, </t>
    </r>
    <r>
      <rPr>
        <b/>
        <i/>
        <sz val="9"/>
        <color rgb="FFFF0000"/>
        <rFont val="Calibri"/>
        <family val="2"/>
        <charset val="238"/>
        <scheme val="minor"/>
      </rPr>
      <t>28. a 29.10. kempy Repre (mládež)</t>
    </r>
  </si>
  <si>
    <r>
      <rPr>
        <sz val="8"/>
        <color rgb="FFFF0000"/>
        <rFont val="Tahoma"/>
        <family val="2"/>
        <charset val="238"/>
      </rPr>
      <t xml:space="preserve">státní svátek!, </t>
    </r>
    <r>
      <rPr>
        <b/>
        <sz val="8"/>
        <color rgb="FFFF0000"/>
        <rFont val="Tahoma"/>
        <family val="2"/>
        <charset val="238"/>
      </rPr>
      <t>Rozhodnutí LK - jednotný čas posledního kola!</t>
    </r>
  </si>
  <si>
    <t>Velikonoce!</t>
  </si>
  <si>
    <t>čtvrtek</t>
  </si>
  <si>
    <t>ROZPIS - LIGA STARŠÍCH ŽÁKŮ 2021/2022 - KVALIFIKAČNÍ A FINÁLOVÝ TURNAJ</t>
  </si>
  <si>
    <t xml:space="preserve">   aby jeden z týmů nehrál za sebou utkání 6106 i 6107</t>
  </si>
  <si>
    <t>ČECHY - STŘED</t>
  </si>
  <si>
    <t>HBC Kladno</t>
  </si>
  <si>
    <t>SK Rebel Praha</t>
  </si>
  <si>
    <t>TJ KOVO Praha</t>
  </si>
  <si>
    <t>ČECHY - SEVER</t>
  </si>
  <si>
    <t>HBC Most</t>
  </si>
  <si>
    <t>HSÚ HBC Ještěři Ústí nad Labem</t>
  </si>
  <si>
    <t>ČECHY - ZÁPAD</t>
  </si>
  <si>
    <t>ČECHY - JIH</t>
  </si>
  <si>
    <t>SK Suchdol nad Lužnicí</t>
  </si>
  <si>
    <t>ČECHY - VÝCHOD</t>
  </si>
  <si>
    <t>HBC Autosklo - H.A.K. Pardubice</t>
  </si>
  <si>
    <t>HBC JTEKT Svítkov Stars Pardubice</t>
  </si>
  <si>
    <t>HBC Rangers Opočno</t>
  </si>
  <si>
    <t>HC Jestřábi Přelouč</t>
  </si>
  <si>
    <t>SK Kometa Polička</t>
  </si>
  <si>
    <t>TJ Sršni Svitavy</t>
  </si>
  <si>
    <t>MORAVA - JIH</t>
  </si>
  <si>
    <t>HBK Bulldogs Brno</t>
  </si>
  <si>
    <t>HBK Kyjov</t>
  </si>
  <si>
    <t>MORAVA - SEVER</t>
  </si>
  <si>
    <t>HbK Karviná</t>
  </si>
  <si>
    <t>HBC Malenovice</t>
  </si>
  <si>
    <t xml:space="preserve"> PŘIHLÁŠENÉ TÝMY DLE KATEGORIÍ - NÁVRH ROZDĚLENÍ DO SKUPIN</t>
  </si>
  <si>
    <t>ELM (12)</t>
  </si>
  <si>
    <t>1. LIGA  (7+7)</t>
  </si>
  <si>
    <t>LIGA ŽEN (7)</t>
  </si>
  <si>
    <t>ELJ (8+8)</t>
  </si>
  <si>
    <t>SKUPINA ZÁPAD</t>
  </si>
  <si>
    <t>TJ KOVO Praha 1</t>
  </si>
  <si>
    <t>TJ KOVO Praha 2</t>
  </si>
  <si>
    <t>SKUPINA VÝCHOD</t>
  </si>
  <si>
    <t>ELD (10+11)</t>
  </si>
  <si>
    <t>ROZPIS - EXTRALIGA DOROSTU 2021/2022 - divize ZÁPAD</t>
  </si>
  <si>
    <t>ELD</t>
  </si>
  <si>
    <t>KT - A</t>
  </si>
  <si>
    <t>kvalifikační turnaj (KT - A):</t>
  </si>
  <si>
    <t>5. VÝCHOD</t>
  </si>
  <si>
    <t>6. VÝCHOD</t>
  </si>
  <si>
    <t>KT - B</t>
  </si>
  <si>
    <t>kvalifikační turnaj (KT - B):</t>
  </si>
  <si>
    <t>5. ZÁPAD</t>
  </si>
  <si>
    <t>6. ZÁPAD</t>
  </si>
  <si>
    <t>vítěz KT - A</t>
  </si>
  <si>
    <t>vítěz KT - B</t>
  </si>
  <si>
    <t>1.A</t>
  </si>
  <si>
    <t>2.B</t>
  </si>
  <si>
    <t xml:space="preserve">* pořadí utkání 5507 a 5508 může být přehozeno a to z důvodu, aby jeden stejný </t>
  </si>
  <si>
    <t>1.B</t>
  </si>
  <si>
    <t>2.A</t>
  </si>
  <si>
    <t>tým nehrál za sebou utkání 5506 a 5507</t>
  </si>
  <si>
    <t>3.A</t>
  </si>
  <si>
    <t>3.B</t>
  </si>
  <si>
    <t>poražený 5507</t>
  </si>
  <si>
    <t>poražený 5508</t>
  </si>
  <si>
    <t>vítěz 5507</t>
  </si>
  <si>
    <t>vítěz 5508</t>
  </si>
  <si>
    <t>ROZPIS - EXTRALIGA DOROSTU 2021/2022 - KVALIFIKAČNÍ A FINÁLOVÝ TURNAJ</t>
  </si>
  <si>
    <t>ROZPIS - EXTRALIGA DOROSTU 2021/2022 - divize VÝCHOD</t>
  </si>
  <si>
    <t>ELJ - div.Z</t>
  </si>
  <si>
    <t>ELJ - div.V</t>
  </si>
  <si>
    <t>ELJ - sk.A</t>
  </si>
  <si>
    <t>NA1</t>
  </si>
  <si>
    <t>NZ1</t>
  </si>
  <si>
    <t>NV1</t>
  </si>
  <si>
    <t>NA - účastníci:</t>
  </si>
  <si>
    <t>NZ - účastníci:</t>
  </si>
  <si>
    <t>NV - účastníci:</t>
  </si>
  <si>
    <t>1.ZÁPAD</t>
  </si>
  <si>
    <t>2.ZÁPAD</t>
  </si>
  <si>
    <t>1.VÝCHOD</t>
  </si>
  <si>
    <t>2.VÝCHOD</t>
  </si>
  <si>
    <t>3.VÝCHOD</t>
  </si>
  <si>
    <t>3.ZÁPAD</t>
  </si>
  <si>
    <t>4.ZÁPAD</t>
  </si>
  <si>
    <t>5.ZÁPAD</t>
  </si>
  <si>
    <t>6.ZÁPAD</t>
  </si>
  <si>
    <t>7.ZÁPAD</t>
  </si>
  <si>
    <t>8.ZÁPAD</t>
  </si>
  <si>
    <t>4.VÝCHOD</t>
  </si>
  <si>
    <t>5.VÝCHOD</t>
  </si>
  <si>
    <t>6.VÝCHOD</t>
  </si>
  <si>
    <t>7.VÝCHOD</t>
  </si>
  <si>
    <t>8.VÝCHOD</t>
  </si>
  <si>
    <t>NA2</t>
  </si>
  <si>
    <t>NZ2</t>
  </si>
  <si>
    <t>NV2</t>
  </si>
  <si>
    <t>NA3</t>
  </si>
  <si>
    <t>NZ3</t>
  </si>
  <si>
    <t>NV3</t>
  </si>
  <si>
    <t>NA4</t>
  </si>
  <si>
    <t>NZ4</t>
  </si>
  <si>
    <t>NV4</t>
  </si>
  <si>
    <t>NA5</t>
  </si>
  <si>
    <t>NZ5</t>
  </si>
  <si>
    <t>NV5</t>
  </si>
  <si>
    <t>NA6</t>
  </si>
  <si>
    <t>NZ6</t>
  </si>
  <si>
    <t>NV6</t>
  </si>
  <si>
    <t>NA7</t>
  </si>
  <si>
    <t>NZ7</t>
  </si>
  <si>
    <t>NV7</t>
  </si>
  <si>
    <t>NA8</t>
  </si>
  <si>
    <t>NZ8</t>
  </si>
  <si>
    <t>NV8</t>
  </si>
  <si>
    <t>NA9</t>
  </si>
  <si>
    <t>NZ9</t>
  </si>
  <si>
    <t>NV9</t>
  </si>
  <si>
    <t>NA10</t>
  </si>
  <si>
    <t>NZ10</t>
  </si>
  <si>
    <t>NV10</t>
  </si>
  <si>
    <t>PK - A</t>
  </si>
  <si>
    <t>PK - B</t>
  </si>
  <si>
    <t>PK A - účastníci:</t>
  </si>
  <si>
    <t>PK B - účastníci:</t>
  </si>
  <si>
    <t>5. NA</t>
  </si>
  <si>
    <t>1. NV</t>
  </si>
  <si>
    <t>2. NZ</t>
  </si>
  <si>
    <t>3. NV</t>
  </si>
  <si>
    <t>6. NA</t>
  </si>
  <si>
    <t>2. NV</t>
  </si>
  <si>
    <t>1. NZ</t>
  </si>
  <si>
    <t>3. NZ</t>
  </si>
  <si>
    <t xml:space="preserve">Nasazení týmů vychází z předpokladu, že Z1 získá více bodů než V1, Z2 více než V2 atd. </t>
  </si>
  <si>
    <t>Pokud ne, bude nasazení těchto týmů naopak.</t>
  </si>
  <si>
    <t>postupujícím bude přiznána bodová bonifikace za umístění dle pořadí ve výši 2, 1, 0 b.</t>
  </si>
  <si>
    <t xml:space="preserve"> týmům bude přiznána bodová bonifikace za umístění dle pořadí ve výši 4, 3, 2, 1, 0 b.</t>
  </si>
  <si>
    <t>Dvoukolově každý s každým, tj. 10 utkání o pořadí pro play off. První čtyři týmy postupují přímo do čtvrtfinále. Týmy na 5. a 6. místě sehrají předkolo.</t>
  </si>
  <si>
    <t>První tři týmy obou skupin postupují do předkola play off. Týmy na 4. a 5. místě obou skupin v soutěži končí.</t>
  </si>
  <si>
    <t xml:space="preserve">Dvoukolově každý s každým ve své skupině, tj. 8 utkání. </t>
  </si>
  <si>
    <t>V turnaji každý s každým, první dva týmy postupují do čtvrtfinále.</t>
  </si>
  <si>
    <t>Týmy na 3. a 4. místě v turnaji a v soutěži končí.</t>
  </si>
  <si>
    <t>1. NA</t>
  </si>
  <si>
    <t>2. NA</t>
  </si>
  <si>
    <t>3. NA</t>
  </si>
  <si>
    <t>4. NA</t>
  </si>
  <si>
    <t>2. PK - B</t>
  </si>
  <si>
    <t>2. PK - A</t>
  </si>
  <si>
    <t>1. PK - B</t>
  </si>
  <si>
    <t>1. PK - A</t>
  </si>
  <si>
    <t>Nasazení do play-off:</t>
  </si>
  <si>
    <t>vítěz předkola skupiny A jako 5.tým</t>
  </si>
  <si>
    <t>vítěz předkola skupiny B jako 6.tým</t>
  </si>
  <si>
    <t>2.postupující předkola skupiny A jako 7.tým</t>
  </si>
  <si>
    <t>2.postupující předkola skupiny B jako 8.tým</t>
  </si>
  <si>
    <t>ROZPIS - EXTRALIGA JUNIORŮ 2021/2022</t>
  </si>
  <si>
    <t>ROZPIS - LIGA ŽEN 2021/2022</t>
  </si>
  <si>
    <t>9:00</t>
  </si>
  <si>
    <t>11:00</t>
  </si>
  <si>
    <t>12:00</t>
  </si>
  <si>
    <t>13:00</t>
  </si>
  <si>
    <t>15:00</t>
  </si>
  <si>
    <t>poražený 11102</t>
  </si>
  <si>
    <t>vítěz 11102</t>
  </si>
  <si>
    <t>poražený 11104</t>
  </si>
  <si>
    <t>vítěz 11104</t>
  </si>
  <si>
    <t>TJ Kovo Praha</t>
  </si>
  <si>
    <t>ÚSTÍ NAD LABEM</t>
  </si>
  <si>
    <t>PARDUBICE - Polabiny</t>
  </si>
  <si>
    <t>PRAHA - Hostivař</t>
  </si>
  <si>
    <t>HRADEC KRÁLOVÉ</t>
  </si>
  <si>
    <t>KLADNO - u zimn.st.</t>
  </si>
  <si>
    <t>MOST - A.N.S.</t>
  </si>
  <si>
    <t>PLZEŇ - hala</t>
  </si>
  <si>
    <t>KARVINÁ</t>
  </si>
  <si>
    <t>PRAHA - Lužiny</t>
  </si>
  <si>
    <t>LETOHRAD</t>
  </si>
  <si>
    <t>PRAHA - Palmovka</t>
  </si>
  <si>
    <t>DOBŘANY</t>
  </si>
  <si>
    <t>HBC Svítkov Stars Pardubice</t>
  </si>
  <si>
    <t>HEŘMANŮV MĚSTEC</t>
  </si>
  <si>
    <t>BRNO - Nový Lískovec</t>
  </si>
  <si>
    <t>NOVÉ STRAŠECÍ</t>
  </si>
  <si>
    <t>PARDUBICE - Svítkov</t>
  </si>
  <si>
    <t>POLIČKA</t>
  </si>
  <si>
    <t>HODONÍN</t>
  </si>
  <si>
    <t>SUCHDOL NAD LUŽNICÍ</t>
  </si>
  <si>
    <t>ČESKÉ BUDĚJOVICE</t>
  </si>
  <si>
    <t>PRACHATICE</t>
  </si>
  <si>
    <t>ZLÍN - Malenovice</t>
  </si>
  <si>
    <t>RAKOVNÍK</t>
  </si>
  <si>
    <t>TŘINEC</t>
  </si>
  <si>
    <t>BEROUN - Hlinky</t>
  </si>
  <si>
    <t>KYJOV</t>
  </si>
  <si>
    <t>OSTRAVA</t>
  </si>
  <si>
    <t>SVITAVY - zimn.st.</t>
  </si>
  <si>
    <t>TJ Kovo Praha A</t>
  </si>
  <si>
    <t>TJ Kovo Praha B</t>
  </si>
  <si>
    <t>PRAHA - Čimice</t>
  </si>
  <si>
    <t>Základní část:</t>
  </si>
  <si>
    <t>tříkolově &gt;</t>
  </si>
  <si>
    <t>21 kol &gt;&gt;</t>
  </si>
  <si>
    <t>14 kol</t>
  </si>
  <si>
    <t>12 utkání</t>
  </si>
  <si>
    <t>doma-venku, každý s každým</t>
  </si>
  <si>
    <t>7 kol</t>
  </si>
  <si>
    <t>6 utkání</t>
  </si>
  <si>
    <t>3 zápasy doma a 3 zápasy venku, dle níže uvedeného rozpisu (tabulek - přiměřeně stejná dojezdovost)</t>
  </si>
  <si>
    <t>třetí kolo &gt;&gt;&gt;</t>
  </si>
  <si>
    <t>Ještěři ÚNL</t>
  </si>
  <si>
    <t>doma</t>
  </si>
  <si>
    <t>venku</t>
  </si>
  <si>
    <t>dojezd</t>
  </si>
  <si>
    <t>Vlčí smečka ÚNL</t>
  </si>
  <si>
    <t>N.Strašecí</t>
  </si>
  <si>
    <t>Prachatice</t>
  </si>
  <si>
    <t>Suchdol n.L.</t>
  </si>
  <si>
    <t>Dobřany</t>
  </si>
  <si>
    <t>Č.Budějovice</t>
  </si>
  <si>
    <t>myšlenky:</t>
  </si>
  <si>
    <t>1x do Ústí, 1x Ústí doma</t>
  </si>
  <si>
    <t>1x na Jih, 1x Jih doma</t>
  </si>
  <si>
    <t>Autosklo PCE</t>
  </si>
  <si>
    <t>Svítkov PCE</t>
  </si>
  <si>
    <t>Heřm.Městec</t>
  </si>
  <si>
    <t>* byli u nich na konci sezony</t>
  </si>
  <si>
    <t>Brno</t>
  </si>
  <si>
    <t>Hodonín</t>
  </si>
  <si>
    <t>Polička</t>
  </si>
  <si>
    <t>Malenovice</t>
  </si>
  <si>
    <t>* byli u nich na playoff</t>
  </si>
  <si>
    <t>1x na Moravu, 1x Morava doma</t>
  </si>
  <si>
    <t>1x na Východ, 1x Východ doma</t>
  </si>
  <si>
    <t>pozn. TMK</t>
  </si>
  <si>
    <t>seminář HCM</t>
  </si>
  <si>
    <t>Reprezentace</t>
  </si>
  <si>
    <t>TURNAJ:</t>
  </si>
  <si>
    <t>ÚČASTNÍCI:</t>
  </si>
  <si>
    <t>ZÁPASY:</t>
  </si>
  <si>
    <t>DVA TURNAJE PO SOBĚ (MEZI SEBOU) MAJÍ:</t>
  </si>
  <si>
    <t>REÁLNÍ ÚČASTNÍCI A POŘADATELÉ:</t>
  </si>
  <si>
    <t>ZÁŘÍ</t>
  </si>
  <si>
    <t>jednokolově</t>
  </si>
  <si>
    <t>dvoukolově</t>
  </si>
  <si>
    <t>ŘÍJEN</t>
  </si>
  <si>
    <t>dorovnávací!</t>
  </si>
  <si>
    <t>LISTOPAD</t>
  </si>
  <si>
    <t>BŘEZEN</t>
  </si>
  <si>
    <t>PRAHA</t>
  </si>
  <si>
    <t>DUBEN</t>
  </si>
  <si>
    <t>KVĚTEN</t>
  </si>
  <si>
    <t>ČERVEN</t>
  </si>
  <si>
    <t>počet utkání na FT:</t>
  </si>
  <si>
    <t>tým 1</t>
  </si>
  <si>
    <t>tým 2</t>
  </si>
  <si>
    <t>tým 3</t>
  </si>
  <si>
    <t>tým 4</t>
  </si>
  <si>
    <t>tým 5</t>
  </si>
  <si>
    <t>tým 6</t>
  </si>
  <si>
    <t>tým 7</t>
  </si>
  <si>
    <t>STATISTIKY:</t>
  </si>
  <si>
    <t>CESTOVÁNÍ:</t>
  </si>
  <si>
    <t>PARD.</t>
  </si>
  <si>
    <t>PÍSEK</t>
  </si>
  <si>
    <t>BEROUN</t>
  </si>
  <si>
    <t>PRACH.</t>
  </si>
  <si>
    <t>Č.TŘEBOVÁ</t>
  </si>
  <si>
    <t>SVÍTKOV</t>
  </si>
  <si>
    <t>PLZEŇ</t>
  </si>
  <si>
    <t>Č.TŘEB.</t>
  </si>
  <si>
    <t>není:</t>
  </si>
  <si>
    <t>závěr:</t>
  </si>
  <si>
    <t>každý s každým 4x</t>
  </si>
  <si>
    <t>na všechny to vychází jednou :)))</t>
  </si>
  <si>
    <t>HbK Kyjov</t>
  </si>
  <si>
    <t>PLZEŇ - Litice</t>
  </si>
  <si>
    <t>hřiště - asfalt</t>
  </si>
  <si>
    <t>hřiště - plast</t>
  </si>
  <si>
    <t>ČESKÁ TŘEBOVÁ</t>
  </si>
  <si>
    <t>* pořadí utkání se může změnit s ohledem na dojezdovost jednotlivých týmů</t>
  </si>
  <si>
    <t xml:space="preserve">   celků do zatím neurčeného místa konání </t>
  </si>
  <si>
    <t>26.7. dohoda klubů - žádost HOST (původně 27.11. od 12:00)</t>
  </si>
  <si>
    <t>28.7. dohoda klubů - žádost HOST (původně od 10:00)</t>
  </si>
  <si>
    <t>28.7. dohoda klubů - žádost HOST (původně od 11:30)</t>
  </si>
  <si>
    <t>28.7. dohoda klubů - žádost HOST (původně 14.11. od 12:00)</t>
  </si>
  <si>
    <t>28.7. dohoda klubů - žádost HOST (původně od 11:00)</t>
  </si>
  <si>
    <t>7.8. dohoda klubů - žádost HOST (původně od 11:00)</t>
  </si>
  <si>
    <t>6.8. dohoda klubů - žádost DOM (původně 4.9. od 12:00)</t>
  </si>
  <si>
    <t>5.8. dohoda klubů - žádost HOST (původně 9.10. od 11:00)</t>
  </si>
  <si>
    <t>6.8. dohoda klubů - žádost HOST (původně 21.11. od 15:00)</t>
  </si>
  <si>
    <t>6.8. dohoda klubů - žádost HOST (původně od 13:00)</t>
  </si>
  <si>
    <t>6.8. dohoda klubů - žádost HOST (původně 31.10.)</t>
  </si>
  <si>
    <t>5.8. dohoda klubů - žádost HOST (původně od 16:00)</t>
  </si>
  <si>
    <t>5.8. dohoda klubů - žádost HOST (původně od 10:00)</t>
  </si>
  <si>
    <t>5.8. dohoda klubů - žádost DOM (původně 13.11. od 12:00)</t>
  </si>
  <si>
    <t>5.8. dohoda klubů - žádost DOM (původně 2.10. od 11:00)</t>
  </si>
  <si>
    <t>5.8. dohoda klubů - žádost HOST (původně od 11:30)</t>
  </si>
  <si>
    <t>4.8. dohoda klubů - žádost ??? (původně od 11:30)</t>
  </si>
  <si>
    <t>4.8. dohoda klubů - žádost HOST (původně od 11:00)</t>
  </si>
  <si>
    <t>7.8. dohoda klubů - žádost HOST (původně od 14:00)</t>
  </si>
  <si>
    <t>4.8. dohoda klubů - žádost HOST (původně od 14:00)</t>
  </si>
  <si>
    <t>4.8. dohoda klubů - žádost HOST (původně od 15:30)</t>
  </si>
  <si>
    <t>3.8. dohoda klubů - žádost ??? (původně od 10:00)</t>
  </si>
  <si>
    <t>2.8. dohoda klubů - žádost DOM (původně od 13:00)</t>
  </si>
  <si>
    <t>2.8. dohoda klubů - žádost ??? (původně 18.9. od 14:00)</t>
  </si>
  <si>
    <t>2.8. dohoda klubů - žádost ??? (původně od 10:00)</t>
  </si>
  <si>
    <t>2.8. dohoda klubů - žádost HOST (původně od 11:00)</t>
  </si>
  <si>
    <t>1.8. dohoda klubů - žádost ??? (původně 12.9. od 11:00)</t>
  </si>
  <si>
    <t>30.7. dohoda klubů - žádost ??? (původně od 10:00)</t>
  </si>
  <si>
    <t>30.7. dohoda klubů - žádost HOST (původně od 11:00)</t>
  </si>
  <si>
    <t>29.7. dohoda klubů - žádost HOST (původně od 10:00)</t>
  </si>
  <si>
    <t>8.8. dohoda klubů - žádost HOST (původně od 11:00)</t>
  </si>
  <si>
    <t>8.8. žádost DOM - kolize s 1077 (původně od 14:00)</t>
  </si>
  <si>
    <t>8.8. dohoda klubů - žádost HOST (původně 25.9. od 13:00)</t>
  </si>
  <si>
    <t>9.8. dohoda klubů - žádost HOST (původně od 11:00)</t>
  </si>
  <si>
    <t>9.8. dohoda klubů - žádost DOM (původně 30.10. od 12:00)</t>
  </si>
  <si>
    <t>9.8. žádost DOM - kolize s 1009 (původně od 15:00)</t>
  </si>
  <si>
    <t>9.8. dohoda klubů - žádost HOST (původně od 16:00)</t>
  </si>
  <si>
    <t>9.8. dohoda klubů - žádost DOM (původně 22.5.)</t>
  </si>
  <si>
    <t>9.8. dohoda klubů - žádost ??? (původně od 16:00)</t>
  </si>
  <si>
    <t>9.8. dohoda klubů - žádost ??? (původně od 11:00)</t>
  </si>
  <si>
    <t>9.8. dohoda klubů - žádost ??? (původně od 10:00)</t>
  </si>
  <si>
    <t>9.8. dohoda klubů - žádost DOM (původně od 14:00)</t>
  </si>
  <si>
    <t>9.8. dohoda klubů - žádost HOST (původně 21.11. od 11:00)</t>
  </si>
  <si>
    <t>9.8. dohoda klubů - žádost ??? (původně od 15:00)</t>
  </si>
  <si>
    <t>9.8. dohoda klubů - žádost ??? (původně 28.9. od 11:00)</t>
  </si>
  <si>
    <t>9.8. dohoda klubů - žádost ??? (původně 15.4. od 15:00)</t>
  </si>
  <si>
    <t>pondělí</t>
  </si>
  <si>
    <r>
      <rPr>
        <strike/>
        <sz val="8"/>
        <color rgb="FFFF0000"/>
        <rFont val="Tahoma"/>
        <family val="2"/>
        <charset val="238"/>
      </rPr>
      <t xml:space="preserve">státní svátek!, </t>
    </r>
    <r>
      <rPr>
        <b/>
        <strike/>
        <sz val="8"/>
        <color rgb="FFFF0000"/>
        <rFont val="Tahoma"/>
        <family val="2"/>
        <charset val="238"/>
      </rPr>
      <t>Rozhodnutí LK - jednotný čas posledního kola!</t>
    </r>
  </si>
  <si>
    <t>9.8. dohoda klubů - žádost DOM (původně 5.9. od 14:00)</t>
  </si>
  <si>
    <t>10.8. dohoda klubů - žádost LK - kolize s U13 (původně 4.9. od 11:30)</t>
  </si>
  <si>
    <t>10.8. dohoda klubů - žádost LK - kolize s U13 (původně 16.10. od 13:30)</t>
  </si>
  <si>
    <t>10.8. dohoda klubů - žádost ??? (původně 17.4. od 15:00)</t>
  </si>
  <si>
    <t>10.8. dohoda klubů - žádost HOST (původně 26.9. od 13:00)</t>
  </si>
  <si>
    <t>10.8. dohoda klubů - žádost DOM (původně od 12:00)</t>
  </si>
  <si>
    <t>11.8. dohoda klubů - žádost DOM (původně od 16:00)</t>
  </si>
  <si>
    <t>11.8. dohoda klubů - žádost ??? (původně 24.4. od 15:00)</t>
  </si>
  <si>
    <t>11.8. dohoda klubů - žádost ??? (původně 6.3. od 14:00)</t>
  </si>
  <si>
    <t>10.8. dohoda klubů - žádost HOST (původně 3.10. od 11:00)</t>
  </si>
  <si>
    <t>10.8. dohoda klubů - žádost HOST (původně 3.4. od 15:30)</t>
  </si>
  <si>
    <t>10.8. dohoda klubů - žádost DOM (původně od 16:00)</t>
  </si>
  <si>
    <t>10.8. dohoda klubů - žádost ??? (původně 23.10. od 11:00)</t>
  </si>
  <si>
    <t>10.8. dohoda klubů - žádost ??? (původně 26.3. od 16:00)</t>
  </si>
  <si>
    <t>10.8. žádost DOM (původně od 11:00)</t>
  </si>
  <si>
    <t>HBC Pardubice</t>
  </si>
  <si>
    <t>11.8. dohoda klubů - žádost HOST (původně 26.9. od 15:30)</t>
  </si>
  <si>
    <t>11.8. dohoda klubů - žádost DOM (původně 21.11. od 14:00)</t>
  </si>
  <si>
    <t>11.8. dohoda klubů - žádost DOM (původně 16.10. od 12:00)</t>
  </si>
  <si>
    <t>11.8. dohoda klubů - žádost ??? (původně 11.9. od 14:00)</t>
  </si>
  <si>
    <t>11.8. dohoda klubů - žádost HOST (původně od 11:00)</t>
  </si>
  <si>
    <t>11.8. dohoda klubů - kolize s 1048 (původně od 15:00)</t>
  </si>
  <si>
    <t>11.8. dohoda klubů - žádost HOST (původně 16.10. od 16:00)</t>
  </si>
  <si>
    <t>11.8. dohoda klubů - žádost ??? (původně od 10:00)</t>
  </si>
  <si>
    <t>11.8. dohoda klubů - žádost HOST (původně od 10:00)</t>
  </si>
  <si>
    <t>11.8. dohoda klubů - žádost HOST (původně 28.11. od 14:00)</t>
  </si>
  <si>
    <t>11.8. dohoda klubů - žádost HOST (původně 26.3. od 11:00)</t>
  </si>
  <si>
    <t>11.8. dohoda klubů - žádost HOST (původně 11.9. od 11:00)</t>
  </si>
  <si>
    <t>12.8. dohoda klubů - žádost HOST (původně od 12:00)</t>
  </si>
  <si>
    <t>12.8. dohoda klubů - žádost HOST (původně 24.4. od 12:00)</t>
  </si>
  <si>
    <t>12.8. dohoda klubů - žádost DOM (původně od 11:00)</t>
  </si>
  <si>
    <t>9.8. dohoda klubů - žádost ??? (původně 4.9. od 16:00)</t>
  </si>
  <si>
    <t>11.8. dohoda klubů - žádost HOST (původně 11.9. od 13:30)</t>
  </si>
  <si>
    <t>11.8. dohoda klubů - žádost HOST (původně 23.10. od 14:00)</t>
  </si>
  <si>
    <t>10.8. žádost DOM (původně od 16:00)</t>
  </si>
  <si>
    <t>MSF</t>
  </si>
  <si>
    <t>5. tým</t>
  </si>
  <si>
    <t>8. tým</t>
  </si>
  <si>
    <t>6. tým</t>
  </si>
  <si>
    <t>7. tým</t>
  </si>
  <si>
    <t>VSF</t>
  </si>
  <si>
    <t>1. tým</t>
  </si>
  <si>
    <t>4. tým</t>
  </si>
  <si>
    <t>2. tým</t>
  </si>
  <si>
    <t>3. tým</t>
  </si>
  <si>
    <t>poražený 11081</t>
  </si>
  <si>
    <t>poražený 11082</t>
  </si>
  <si>
    <t>vítěz 11081</t>
  </si>
  <si>
    <t>vítěz 11082</t>
  </si>
  <si>
    <t>poražený 11083</t>
  </si>
  <si>
    <t>poražený 11084</t>
  </si>
  <si>
    <t>vítěz 11083</t>
  </si>
  <si>
    <t>vítěz 11084</t>
  </si>
  <si>
    <t>o 7.</t>
  </si>
  <si>
    <t>PARD.-POL.</t>
  </si>
  <si>
    <t>změna na PARDUBICE-POLABINY!!!</t>
  </si>
  <si>
    <t>tým 8</t>
  </si>
  <si>
    <t>PARD.-SV.</t>
  </si>
  <si>
    <t>místo Svítkova</t>
  </si>
  <si>
    <t>místo domácího turnaje</t>
  </si>
  <si>
    <t>POLABINY</t>
  </si>
  <si>
    <t>každý s každým 3x</t>
  </si>
  <si>
    <t>10.8. dohoda klubů - žádost HOST (původně od 11:00)</t>
  </si>
  <si>
    <t>18.8. dohoda klubů - žádost HOST (původně 9.4. od 16:00)</t>
  </si>
  <si>
    <t>18.8. dohoda klubů - žádost HOST (původně 30.10. od 12:00)</t>
  </si>
  <si>
    <t>16.8. dohoda klubů - žádost HOST (původně od 15:30)</t>
  </si>
  <si>
    <t>19.8. dohoda klubů - žádost HOST (původně od 11:00)</t>
  </si>
  <si>
    <t>18.8. dohoda klubů - žádost HOST (původně 2.10. od 14:00)</t>
  </si>
  <si>
    <t>18.8. dohoda klubů - žádost HOST (původně 12.3.)</t>
  </si>
  <si>
    <t>18.8. dohoda klubů - žádost LK vs. Karviná (původně 12.3. od 15:00)</t>
  </si>
  <si>
    <t>18.8. dohoda klubů - žádost LK vs. Karviná (původně 2.10. od 11:00)</t>
  </si>
  <si>
    <t>18.8. dohoda klubů - žádost LK vs. Karviná (původně 9.10.)</t>
  </si>
  <si>
    <t>18.8. dohoda klubů - žádost LK vs. Karviná (původně 5.3.)</t>
  </si>
  <si>
    <t>18.8. dohoda klubů - žádost LK vs. Karviná (původně 9.10. od 15:30)</t>
  </si>
  <si>
    <t>18.8. dohoda klubů - žádost LK vs. Karviná (původně 5.3. od 15:30)</t>
  </si>
  <si>
    <t>2.liga východ</t>
  </si>
  <si>
    <t>Regionálka východ</t>
  </si>
  <si>
    <t>MŽ - východ</t>
  </si>
  <si>
    <t>SŽ - východ</t>
  </si>
  <si>
    <t>1NČ</t>
  </si>
  <si>
    <t>2NČ</t>
  </si>
  <si>
    <t>3NČ</t>
  </si>
  <si>
    <t>2. LIGA 2021/2022</t>
  </si>
  <si>
    <t>2. LIGA</t>
  </si>
  <si>
    <t>Regionální HbL 2021/2022</t>
  </si>
  <si>
    <t>RHbL</t>
  </si>
  <si>
    <t>LSŽ 2021/2022</t>
  </si>
  <si>
    <t>Přebor MŽ 2021/2022</t>
  </si>
  <si>
    <t>velikonoce</t>
  </si>
  <si>
    <t>1. turnaj</t>
  </si>
  <si>
    <t>2. turnaj</t>
  </si>
  <si>
    <t>T1</t>
  </si>
  <si>
    <t>T2</t>
  </si>
  <si>
    <t>1ČF</t>
  </si>
  <si>
    <t>2ČF</t>
  </si>
  <si>
    <t>Chlumec nad Cidlinou</t>
  </si>
  <si>
    <t>PŘELOUČ</t>
  </si>
  <si>
    <t>SK Žamberk</t>
  </si>
  <si>
    <t>HBC Pardubice "C"</t>
  </si>
  <si>
    <t>HBC Hradec Králové 1988 "B"</t>
  </si>
  <si>
    <t>TJ Lokomotiva Česká Třebová "A"</t>
  </si>
  <si>
    <t>volno</t>
  </si>
  <si>
    <t>HBC Pardubice bílí tým</t>
  </si>
  <si>
    <t>HBC Pardubice modrý tým</t>
  </si>
  <si>
    <t>3. turnaj</t>
  </si>
  <si>
    <t>HBC Pardubice "D"</t>
  </si>
  <si>
    <t>1. po ZČ</t>
  </si>
  <si>
    <t>7. po ZČ</t>
  </si>
  <si>
    <t>8. po ZČ</t>
  </si>
  <si>
    <t>3. po ZČ</t>
  </si>
  <si>
    <t>4. po ZČ</t>
  </si>
  <si>
    <t>5. po ZČ</t>
  </si>
  <si>
    <t>6. po ZČ</t>
  </si>
  <si>
    <t>2. po ZČ</t>
  </si>
  <si>
    <t>HBC Opatovice nad Labem</t>
  </si>
  <si>
    <t>HC Jestřábi Přelouč "B"</t>
  </si>
  <si>
    <t>HC Jestřábi Přelouč "A"</t>
  </si>
  <si>
    <t>Delta Pardubice</t>
  </si>
  <si>
    <t>SK Prachovice</t>
  </si>
  <si>
    <t>PRACHOVICE</t>
  </si>
  <si>
    <t>ZS OPOČNO</t>
  </si>
  <si>
    <t>Ježci Heřmanův Městec "B"</t>
  </si>
  <si>
    <t>TJ Lokomotiva Česká Třebová "B"</t>
  </si>
  <si>
    <t>Přípravka</t>
  </si>
  <si>
    <t>MINI</t>
  </si>
  <si>
    <t>MIKRO</t>
  </si>
  <si>
    <t>Nafukovačka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</si>
</sst>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dd/mm/yy;@"/>
  </numFmts>
  <fonts count="87">
    <font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b/>
      <sz val="8"/>
      <name val="Tahoma"/>
      <family val="2"/>
      <charset val="238"/>
    </font>
    <font>
      <i/>
      <sz val="7"/>
      <color rgb="FFFF0000"/>
      <name val="Tahoma"/>
      <family val="2"/>
      <charset val="238"/>
    </font>
    <font>
      <sz val="7"/>
      <color rgb="FFFF0000"/>
      <name val="Tahoma"/>
      <family val="2"/>
      <charset val="238"/>
    </font>
    <font>
      <sz val="8"/>
      <color theme="0"/>
      <name val="Calibri"/>
      <family val="2"/>
      <charset val="238"/>
    </font>
    <font>
      <b/>
      <sz val="8"/>
      <color rgb="FFFFFFFF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7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6"/>
      <name val="Tahoma"/>
      <family val="2"/>
      <charset val="238"/>
    </font>
    <font>
      <sz val="8"/>
      <color theme="0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8"/>
      <color theme="1"/>
      <name val="Tahoma"/>
      <family val="2"/>
      <charset val="238"/>
    </font>
    <font>
      <sz val="10"/>
      <name val="Arial CE"/>
      <charset val="238"/>
    </font>
    <font>
      <b/>
      <sz val="8"/>
      <color theme="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333333"/>
      <name val="Calibri"/>
      <family val="2"/>
      <charset val="238"/>
    </font>
    <font>
      <b/>
      <sz val="18"/>
      <color rgb="FF003366"/>
      <name val="Cambria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6"/>
      <color theme="0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sz val="7"/>
      <color indexed="8"/>
      <name val="Tahoma"/>
      <family val="2"/>
      <charset val="238"/>
    </font>
    <font>
      <i/>
      <sz val="8"/>
      <color rgb="FFFF0000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0000FF"/>
      <name val="Tahoma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u/>
      <sz val="8"/>
      <color theme="10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0"/>
      <color rgb="FF0070C0"/>
      <name val="Tahoma"/>
      <family val="2"/>
      <charset val="238"/>
    </font>
    <font>
      <b/>
      <sz val="10"/>
      <color theme="5" tint="-0.249977111117893"/>
      <name val="Tahoma"/>
      <family val="2"/>
      <charset val="238"/>
    </font>
    <font>
      <i/>
      <sz val="8"/>
      <color rgb="FF000000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i/>
      <sz val="8"/>
      <color indexed="8"/>
      <name val="Tahoma"/>
      <family val="2"/>
      <charset val="238"/>
    </font>
    <font>
      <i/>
      <sz val="8"/>
      <color theme="0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trike/>
      <sz val="8"/>
      <color rgb="FFFF0000"/>
      <name val="Tahoma"/>
      <family val="2"/>
      <charset val="238"/>
    </font>
    <font>
      <strike/>
      <sz val="8"/>
      <color rgb="FFFF0000"/>
      <name val="Tahoma"/>
      <family val="2"/>
      <charset val="238"/>
    </font>
    <font>
      <i/>
      <strike/>
      <sz val="8"/>
      <color rgb="FFFF0000"/>
      <name val="Tahoma"/>
      <family val="2"/>
      <charset val="238"/>
    </font>
    <font>
      <sz val="1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b/>
      <sz val="18"/>
      <name val="Tahoma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FFFF00"/>
        <bgColor rgb="FFFFCC00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rgb="FFF2DCDB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99CCFF"/>
        <bgColor rgb="FF93CDDD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00CC00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70C0"/>
      </patternFill>
    </fill>
    <fill>
      <patternFill patternType="solid">
        <fgColor rgb="FF800080"/>
        <bgColor rgb="FF990099"/>
      </patternFill>
    </fill>
    <fill>
      <patternFill patternType="solid">
        <fgColor rgb="FF33CCCC"/>
        <bgColor rgb="FF00B0F0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00000"/>
      </patternFill>
    </fill>
    <fill>
      <patternFill patternType="solid">
        <fgColor rgb="FF339966"/>
        <bgColor rgb="FF558ED5"/>
      </patternFill>
    </fill>
    <fill>
      <patternFill patternType="solid">
        <fgColor rgb="FFFF6600"/>
        <bgColor rgb="FFE46C0A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FF"/>
        <bgColor rgb="FFFFCC00"/>
      </patternFill>
    </fill>
    <fill>
      <patternFill patternType="solid">
        <fgColor rgb="FFC000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996633"/>
        <bgColor rgb="FF7F7F7F"/>
      </patternFill>
    </fill>
    <fill>
      <patternFill patternType="solid">
        <fgColor rgb="FFFF9900"/>
        <bgColor rgb="FF800080"/>
      </patternFill>
    </fill>
    <fill>
      <patternFill patternType="solid">
        <fgColor rgb="FF6600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rgb="FFFFCC00"/>
      </patternFill>
    </fill>
    <fill>
      <patternFill patternType="solid">
        <fgColor theme="3" tint="0.39997558519241921"/>
        <bgColor rgb="FFFFCC00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00CC"/>
        <bgColor rgb="FF7F7F7F"/>
      </patternFill>
    </fill>
    <fill>
      <patternFill patternType="solid">
        <fgColor rgb="FFFFFF6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" fillId="0" borderId="0"/>
    <xf numFmtId="0" fontId="12" fillId="0" borderId="0"/>
    <xf numFmtId="0" fontId="21" fillId="0" borderId="0"/>
    <xf numFmtId="0" fontId="1" fillId="0" borderId="0"/>
    <xf numFmtId="0" fontId="24" fillId="9" borderId="0" applyBorder="0" applyProtection="0"/>
    <xf numFmtId="0" fontId="24" fillId="10" borderId="0" applyBorder="0" applyProtection="0"/>
    <xf numFmtId="0" fontId="24" fillId="11" borderId="0" applyBorder="0" applyProtection="0"/>
    <xf numFmtId="0" fontId="24" fillId="12" borderId="0" applyBorder="0" applyProtection="0"/>
    <xf numFmtId="0" fontId="24" fillId="13" borderId="0" applyBorder="0" applyProtection="0"/>
    <xf numFmtId="0" fontId="24" fillId="14" borderId="0" applyBorder="0" applyProtection="0"/>
    <xf numFmtId="0" fontId="24" fillId="15" borderId="0" applyBorder="0" applyProtection="0"/>
    <xf numFmtId="0" fontId="24" fillId="16" borderId="0" applyBorder="0" applyProtection="0"/>
    <xf numFmtId="0" fontId="24" fillId="17" borderId="0" applyBorder="0" applyProtection="0"/>
    <xf numFmtId="0" fontId="24" fillId="12" borderId="0" applyBorder="0" applyProtection="0"/>
    <xf numFmtId="0" fontId="24" fillId="15" borderId="0" applyBorder="0" applyProtection="0"/>
    <xf numFmtId="0" fontId="24" fillId="18" borderId="0" applyBorder="0" applyProtection="0"/>
    <xf numFmtId="0" fontId="25" fillId="19" borderId="0" applyBorder="0" applyProtection="0"/>
    <xf numFmtId="0" fontId="25" fillId="16" borderId="0" applyBorder="0" applyProtection="0"/>
    <xf numFmtId="0" fontId="25" fillId="17" borderId="0" applyBorder="0" applyProtection="0"/>
    <xf numFmtId="0" fontId="25" fillId="20" borderId="0" applyBorder="0" applyProtection="0"/>
    <xf numFmtId="0" fontId="25" fillId="21" borderId="0" applyBorder="0" applyProtection="0"/>
    <xf numFmtId="0" fontId="25" fillId="22" borderId="0" applyBorder="0" applyProtection="0"/>
    <xf numFmtId="0" fontId="25" fillId="23" borderId="0" applyBorder="0" applyProtection="0"/>
    <xf numFmtId="0" fontId="25" fillId="24" borderId="0" applyBorder="0" applyProtection="0"/>
    <xf numFmtId="0" fontId="25" fillId="25" borderId="0" applyBorder="0" applyProtection="0"/>
    <xf numFmtId="0" fontId="25" fillId="20" borderId="0" applyBorder="0" applyProtection="0"/>
    <xf numFmtId="0" fontId="25" fillId="21" borderId="0" applyBorder="0" applyProtection="0"/>
    <xf numFmtId="0" fontId="25" fillId="26" borderId="0" applyBorder="0" applyProtection="0"/>
    <xf numFmtId="0" fontId="26" fillId="10" borderId="0" applyBorder="0" applyProtection="0"/>
    <xf numFmtId="0" fontId="27" fillId="27" borderId="1" applyProtection="0"/>
    <xf numFmtId="0" fontId="28" fillId="28" borderId="2" applyProtection="0"/>
    <xf numFmtId="0" fontId="29" fillId="0" borderId="0" applyBorder="0" applyProtection="0"/>
    <xf numFmtId="0" fontId="30" fillId="11" borderId="0" applyBorder="0" applyProtection="0"/>
    <xf numFmtId="0" fontId="31" fillId="0" borderId="3" applyProtection="0"/>
    <xf numFmtId="0" fontId="32" fillId="0" borderId="4" applyProtection="0"/>
    <xf numFmtId="0" fontId="33" fillId="0" borderId="5" applyProtection="0"/>
    <xf numFmtId="0" fontId="33" fillId="0" borderId="0" applyBorder="0" applyProtection="0"/>
    <xf numFmtId="0" fontId="34" fillId="14" borderId="1" applyProtection="0"/>
    <xf numFmtId="0" fontId="35" fillId="0" borderId="6" applyProtection="0"/>
    <xf numFmtId="0" fontId="36" fillId="29" borderId="0" applyBorder="0" applyProtection="0"/>
    <xf numFmtId="0" fontId="37" fillId="0" borderId="0"/>
    <xf numFmtId="0" fontId="3" fillId="0" borderId="0"/>
    <xf numFmtId="0" fontId="3" fillId="0" borderId="0"/>
    <xf numFmtId="0" fontId="1" fillId="0" borderId="0"/>
    <xf numFmtId="0" fontId="1" fillId="30" borderId="7" applyProtection="0"/>
    <xf numFmtId="0" fontId="38" fillId="27" borderId="8" applyProtection="0"/>
    <xf numFmtId="0" fontId="39" fillId="0" borderId="0" applyBorder="0" applyProtection="0"/>
    <xf numFmtId="0" fontId="40" fillId="0" borderId="9" applyProtection="0"/>
    <xf numFmtId="0" fontId="41" fillId="0" borderId="0" applyBorder="0" applyProtection="0"/>
    <xf numFmtId="0" fontId="13" fillId="0" borderId="0"/>
    <xf numFmtId="0" fontId="13" fillId="0" borderId="0"/>
    <xf numFmtId="0" fontId="12" fillId="0" borderId="0"/>
    <xf numFmtId="0" fontId="37" fillId="0" borderId="0"/>
    <xf numFmtId="0" fontId="21" fillId="0" borderId="0"/>
    <xf numFmtId="0" fontId="64" fillId="0" borderId="0" applyNumberFormat="0" applyFill="0" applyBorder="0" applyAlignment="0" applyProtection="0"/>
  </cellStyleXfs>
  <cellXfs count="4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1" applyFont="1"/>
    <xf numFmtId="165" fontId="2" fillId="0" borderId="0" xfId="1" applyNumberFormat="1" applyFont="1" applyAlignment="1">
      <alignment horizontal="center"/>
    </xf>
    <xf numFmtId="0" fontId="8" fillId="0" borderId="0" xfId="1" applyFont="1"/>
    <xf numFmtId="0" fontId="9" fillId="0" borderId="0" xfId="1" applyFont="1" applyAlignment="1">
      <alignment horizontal="left"/>
    </xf>
    <xf numFmtId="20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 vertical="top" wrapText="1"/>
    </xf>
    <xf numFmtId="164" fontId="5" fillId="0" borderId="0" xfId="1" applyNumberFormat="1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10" fillId="3" borderId="0" xfId="1" applyFont="1" applyFill="1"/>
    <xf numFmtId="0" fontId="13" fillId="0" borderId="0" xfId="2" applyFont="1" applyAlignment="1">
      <alignment horizontal="center"/>
    </xf>
    <xf numFmtId="0" fontId="14" fillId="0" borderId="0" xfId="1" applyFont="1" applyAlignment="1">
      <alignment horizontal="left"/>
    </xf>
    <xf numFmtId="0" fontId="1" fillId="0" borderId="0" xfId="1" applyAlignment="1">
      <alignment horizontal="left"/>
    </xf>
    <xf numFmtId="0" fontId="12" fillId="0" borderId="0" xfId="2"/>
    <xf numFmtId="164" fontId="2" fillId="0" borderId="0" xfId="1" applyNumberFormat="1" applyFont="1" applyAlignment="1">
      <alignment horizontal="center"/>
    </xf>
    <xf numFmtId="165" fontId="16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0" fontId="12" fillId="0" borderId="0" xfId="2" applyAlignment="1">
      <alignment horizontal="center"/>
    </xf>
    <xf numFmtId="0" fontId="20" fillId="0" borderId="0" xfId="2" applyFont="1" applyAlignment="1">
      <alignment horizontal="center"/>
    </xf>
    <xf numFmtId="0" fontId="22" fillId="8" borderId="0" xfId="2" applyFont="1" applyFill="1" applyAlignment="1">
      <alignment horizontal="center"/>
    </xf>
    <xf numFmtId="165" fontId="13" fillId="0" borderId="0" xfId="2" applyNumberFormat="1" applyFont="1" applyAlignment="1">
      <alignment horizontal="center"/>
    </xf>
    <xf numFmtId="164" fontId="13" fillId="0" borderId="0" xfId="2" applyNumberFormat="1" applyFont="1" applyAlignment="1">
      <alignment horizontal="center"/>
    </xf>
    <xf numFmtId="0" fontId="23" fillId="0" borderId="0" xfId="2" applyFont="1" applyAlignment="1">
      <alignment horizontal="left"/>
    </xf>
    <xf numFmtId="20" fontId="13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16" fillId="0" borderId="0" xfId="2" applyFont="1" applyAlignment="1">
      <alignment horizontal="center"/>
    </xf>
    <xf numFmtId="0" fontId="19" fillId="0" borderId="0" xfId="0" applyFont="1"/>
    <xf numFmtId="0" fontId="43" fillId="0" borderId="0" xfId="1" applyFont="1"/>
    <xf numFmtId="0" fontId="44" fillId="0" borderId="0" xfId="2" applyFont="1"/>
    <xf numFmtId="0" fontId="44" fillId="0" borderId="0" xfId="2" applyFont="1" applyAlignment="1">
      <alignment horizontal="center"/>
    </xf>
    <xf numFmtId="0" fontId="44" fillId="0" borderId="0" xfId="2" applyFont="1" applyAlignment="1">
      <alignment vertical="center"/>
    </xf>
    <xf numFmtId="0" fontId="6" fillId="5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65" fontId="2" fillId="0" borderId="0" xfId="2" applyNumberFormat="1" applyFont="1" applyAlignment="1">
      <alignment horizontal="center"/>
    </xf>
    <xf numFmtId="164" fontId="2" fillId="6" borderId="0" xfId="2" applyNumberFormat="1" applyFont="1" applyFill="1" applyAlignment="1">
      <alignment horizontal="center"/>
    </xf>
    <xf numFmtId="0" fontId="16" fillId="0" borderId="0" xfId="2" applyFont="1" applyAlignment="1">
      <alignment horizontal="left"/>
    </xf>
    <xf numFmtId="20" fontId="44" fillId="0" borderId="0" xfId="2" applyNumberFormat="1" applyFont="1"/>
    <xf numFmtId="165" fontId="16" fillId="0" borderId="0" xfId="2" applyNumberFormat="1" applyFont="1" applyAlignment="1">
      <alignment horizontal="center"/>
    </xf>
    <xf numFmtId="0" fontId="23" fillId="0" borderId="0" xfId="2" applyFont="1" applyAlignment="1">
      <alignment horizontal="center"/>
    </xf>
    <xf numFmtId="165" fontId="23" fillId="0" borderId="0" xfId="2" applyNumberFormat="1" applyFont="1" applyAlignment="1">
      <alignment horizontal="center"/>
    </xf>
    <xf numFmtId="164" fontId="23" fillId="0" borderId="0" xfId="2" applyNumberFormat="1" applyFont="1" applyAlignment="1">
      <alignment horizontal="center"/>
    </xf>
    <xf numFmtId="0" fontId="23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165" fontId="13" fillId="0" borderId="0" xfId="3" applyNumberFormat="1" applyFont="1" applyAlignment="1">
      <alignment horizontal="center"/>
    </xf>
    <xf numFmtId="164" fontId="13" fillId="0" borderId="0" xfId="3" applyNumberFormat="1" applyFont="1" applyAlignment="1">
      <alignment horizontal="center"/>
    </xf>
    <xf numFmtId="0" fontId="21" fillId="0" borderId="0" xfId="3" applyAlignment="1">
      <alignment horizontal="center"/>
    </xf>
    <xf numFmtId="164" fontId="2" fillId="0" borderId="0" xfId="2" applyNumberFormat="1" applyFont="1" applyAlignment="1">
      <alignment horizontal="center"/>
    </xf>
    <xf numFmtId="0" fontId="45" fillId="0" borderId="0" xfId="2" applyFont="1"/>
    <xf numFmtId="0" fontId="22" fillId="32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165" fontId="16" fillId="0" borderId="0" xfId="2" applyNumberFormat="1" applyFont="1" applyFill="1" applyAlignment="1">
      <alignment horizontal="center"/>
    </xf>
    <xf numFmtId="0" fontId="23" fillId="0" borderId="0" xfId="2" applyFont="1" applyFill="1" applyAlignment="1">
      <alignment horizontal="center"/>
    </xf>
    <xf numFmtId="165" fontId="23" fillId="0" borderId="0" xfId="2" applyNumberFormat="1" applyFont="1" applyFill="1" applyAlignment="1">
      <alignment horizontal="center"/>
    </xf>
    <xf numFmtId="165" fontId="13" fillId="0" borderId="0" xfId="2" applyNumberFormat="1" applyFont="1" applyFill="1" applyAlignment="1">
      <alignment horizontal="center"/>
    </xf>
    <xf numFmtId="0" fontId="13" fillId="0" borderId="0" xfId="52" applyFont="1" applyAlignment="1">
      <alignment horizontal="center"/>
    </xf>
    <xf numFmtId="0" fontId="3" fillId="2" borderId="0" xfId="1" applyFont="1" applyFill="1" applyAlignment="1">
      <alignment horizontal="center"/>
    </xf>
    <xf numFmtId="0" fontId="10" fillId="0" borderId="0" xfId="1" applyFont="1"/>
    <xf numFmtId="0" fontId="44" fillId="0" borderId="0" xfId="54" applyFont="1"/>
    <xf numFmtId="0" fontId="7" fillId="0" borderId="0" xfId="52" applyFont="1" applyAlignment="1">
      <alignment vertical="center"/>
    </xf>
    <xf numFmtId="49" fontId="13" fillId="0" borderId="0" xfId="52" applyNumberFormat="1" applyFont="1" applyAlignment="1">
      <alignment horizontal="center" vertical="center"/>
    </xf>
    <xf numFmtId="49" fontId="13" fillId="0" borderId="0" xfId="52" applyNumberFormat="1" applyFont="1" applyAlignment="1">
      <alignment vertical="center"/>
    </xf>
    <xf numFmtId="49" fontId="2" fillId="0" borderId="0" xfId="52" applyNumberFormat="1" applyFont="1" applyAlignment="1">
      <alignment horizontal="center" vertical="center"/>
    </xf>
    <xf numFmtId="0" fontId="46" fillId="0" borderId="0" xfId="1" applyFont="1"/>
    <xf numFmtId="0" fontId="13" fillId="0" borderId="0" xfId="52" applyFont="1" applyAlignment="1">
      <alignment horizontal="center" vertical="center"/>
    </xf>
    <xf numFmtId="0" fontId="44" fillId="0" borderId="0" xfId="54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center" textRotation="90" shrinkToFit="1"/>
    </xf>
    <xf numFmtId="0" fontId="47" fillId="32" borderId="10" xfId="0" applyFont="1" applyFill="1" applyBorder="1" applyAlignment="1">
      <alignment horizontal="center" vertical="center" textRotation="90" wrapText="1" shrinkToFit="1"/>
    </xf>
    <xf numFmtId="0" fontId="50" fillId="0" borderId="10" xfId="0" applyFont="1" applyBorder="1" applyAlignment="1">
      <alignment horizontal="center" vertical="center" textRotation="90" shrinkToFit="1"/>
    </xf>
    <xf numFmtId="0" fontId="51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/>
    </xf>
    <xf numFmtId="0" fontId="51" fillId="0" borderId="0" xfId="0" applyFont="1"/>
    <xf numFmtId="0" fontId="53" fillId="0" borderId="10" xfId="0" applyFont="1" applyBorder="1" applyAlignment="1">
      <alignment horizontal="center" vertical="center"/>
    </xf>
    <xf numFmtId="165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55" fillId="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65" fontId="57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3" fillId="31" borderId="10" xfId="0" applyFont="1" applyFill="1" applyBorder="1" applyAlignment="1">
      <alignment horizontal="center" vertical="center"/>
    </xf>
    <xf numFmtId="165" fontId="53" fillId="31" borderId="10" xfId="0" applyNumberFormat="1" applyFont="1" applyFill="1" applyBorder="1" applyAlignment="1">
      <alignment horizontal="center" vertical="center"/>
    </xf>
    <xf numFmtId="0" fontId="55" fillId="31" borderId="10" xfId="0" applyFont="1" applyFill="1" applyBorder="1" applyAlignment="1">
      <alignment horizontal="center" vertical="center"/>
    </xf>
    <xf numFmtId="0" fontId="53" fillId="31" borderId="10" xfId="0" applyFont="1" applyFill="1" applyBorder="1" applyAlignment="1">
      <alignment vertical="center"/>
    </xf>
    <xf numFmtId="0" fontId="54" fillId="31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55" fillId="8" borderId="10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left" vertical="center"/>
    </xf>
    <xf numFmtId="0" fontId="61" fillId="0" borderId="0" xfId="2" applyFont="1" applyAlignment="1">
      <alignment horizontal="center"/>
    </xf>
    <xf numFmtId="165" fontId="61" fillId="0" borderId="0" xfId="2" applyNumberFormat="1" applyFont="1" applyAlignment="1">
      <alignment horizontal="center"/>
    </xf>
    <xf numFmtId="164" fontId="61" fillId="0" borderId="0" xfId="2" applyNumberFormat="1" applyFont="1" applyAlignment="1">
      <alignment horizontal="center"/>
    </xf>
    <xf numFmtId="0" fontId="61" fillId="0" borderId="0" xfId="2" applyFont="1" applyFill="1" applyAlignment="1">
      <alignment horizontal="center"/>
    </xf>
    <xf numFmtId="165" fontId="61" fillId="0" borderId="0" xfId="2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61" fillId="0" borderId="0" xfId="1" applyFont="1" applyAlignment="1">
      <alignment horizontal="center"/>
    </xf>
    <xf numFmtId="165" fontId="61" fillId="0" borderId="0" xfId="1" applyNumberFormat="1" applyFont="1" applyAlignment="1">
      <alignment horizontal="center"/>
    </xf>
    <xf numFmtId="164" fontId="61" fillId="0" borderId="0" xfId="1" applyNumberFormat="1" applyFont="1" applyAlignment="1">
      <alignment horizontal="center"/>
    </xf>
    <xf numFmtId="0" fontId="63" fillId="0" borderId="0" xfId="2" applyFont="1"/>
    <xf numFmtId="0" fontId="46" fillId="0" borderId="0" xfId="2" applyFont="1" applyAlignment="1">
      <alignment horizontal="left"/>
    </xf>
    <xf numFmtId="0" fontId="46" fillId="0" borderId="0" xfId="1" applyFont="1" applyAlignment="1">
      <alignment horizontal="left"/>
    </xf>
    <xf numFmtId="0" fontId="13" fillId="0" borderId="0" xfId="50"/>
    <xf numFmtId="0" fontId="13" fillId="0" borderId="0" xfId="50" applyAlignment="1">
      <alignment vertical="center"/>
    </xf>
    <xf numFmtId="0" fontId="13" fillId="0" borderId="20" xfId="50" applyBorder="1" applyAlignment="1">
      <alignment horizontal="center" vertical="center"/>
    </xf>
    <xf numFmtId="0" fontId="15" fillId="0" borderId="21" xfId="50" applyFont="1" applyBorder="1" applyAlignment="1">
      <alignment vertical="center"/>
    </xf>
    <xf numFmtId="0" fontId="13" fillId="0" borderId="22" xfId="50" applyBorder="1" applyAlignment="1">
      <alignment horizontal="center" vertical="center"/>
    </xf>
    <xf numFmtId="0" fontId="15" fillId="0" borderId="23" xfId="50" applyFont="1" applyBorder="1" applyAlignment="1">
      <alignment vertical="center"/>
    </xf>
    <xf numFmtId="0" fontId="13" fillId="0" borderId="24" xfId="50" applyBorder="1" applyAlignment="1">
      <alignment horizontal="center" vertical="center"/>
    </xf>
    <xf numFmtId="0" fontId="15" fillId="0" borderId="25" xfId="50" applyFont="1" applyBorder="1" applyAlignment="1">
      <alignment vertical="center"/>
    </xf>
    <xf numFmtId="0" fontId="13" fillId="0" borderId="26" xfId="50" applyBorder="1" applyAlignment="1">
      <alignment horizontal="center" vertical="center"/>
    </xf>
    <xf numFmtId="0" fontId="15" fillId="0" borderId="27" xfId="50" applyFont="1" applyBorder="1" applyAlignment="1">
      <alignment vertical="center"/>
    </xf>
    <xf numFmtId="0" fontId="13" fillId="5" borderId="20" xfId="50" applyFill="1" applyBorder="1" applyAlignment="1">
      <alignment horizontal="center" vertical="center"/>
    </xf>
    <xf numFmtId="0" fontId="15" fillId="5" borderId="21" xfId="50" applyFont="1" applyFill="1" applyBorder="1" applyAlignment="1">
      <alignment vertical="center"/>
    </xf>
    <xf numFmtId="0" fontId="15" fillId="0" borderId="23" xfId="50" applyFont="1" applyBorder="1" applyAlignment="1">
      <alignment vertical="center" shrinkToFit="1"/>
    </xf>
    <xf numFmtId="0" fontId="13" fillId="0" borderId="0" xfId="50" applyAlignment="1">
      <alignment horizontal="right" vertical="center"/>
    </xf>
    <xf numFmtId="0" fontId="68" fillId="4" borderId="0" xfId="1" applyFont="1" applyFill="1"/>
    <xf numFmtId="0" fontId="62" fillId="7" borderId="0" xfId="0" applyFont="1" applyFill="1"/>
    <xf numFmtId="164" fontId="61" fillId="6" borderId="0" xfId="2" applyNumberFormat="1" applyFont="1" applyFill="1" applyAlignment="1">
      <alignment horizontal="center"/>
    </xf>
    <xf numFmtId="0" fontId="18" fillId="0" borderId="0" xfId="2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0" fontId="44" fillId="0" borderId="0" xfId="2" applyFont="1" applyFill="1" applyAlignment="1">
      <alignment horizontal="center"/>
    </xf>
    <xf numFmtId="20" fontId="44" fillId="0" borderId="0" xfId="2" applyNumberFormat="1" applyFont="1" applyFill="1"/>
    <xf numFmtId="0" fontId="44" fillId="0" borderId="0" xfId="2" applyFont="1" applyFill="1"/>
    <xf numFmtId="0" fontId="16" fillId="0" borderId="0" xfId="2" applyFont="1" applyFill="1" applyAlignment="1">
      <alignment horizontal="left"/>
    </xf>
    <xf numFmtId="20" fontId="69" fillId="0" borderId="0" xfId="2" applyNumberFormat="1" applyFont="1" applyFill="1"/>
    <xf numFmtId="20" fontId="70" fillId="0" borderId="0" xfId="2" applyNumberFormat="1" applyFont="1" applyFill="1"/>
    <xf numFmtId="20" fontId="69" fillId="35" borderId="0" xfId="2" applyNumberFormat="1" applyFont="1" applyFill="1"/>
    <xf numFmtId="20" fontId="44" fillId="35" borderId="0" xfId="2" applyNumberFormat="1" applyFont="1" applyFill="1"/>
    <xf numFmtId="20" fontId="71" fillId="35" borderId="0" xfId="2" applyNumberFormat="1" applyFont="1" applyFill="1"/>
    <xf numFmtId="0" fontId="44" fillId="35" borderId="0" xfId="2" applyFont="1" applyFill="1"/>
    <xf numFmtId="20" fontId="69" fillId="36" borderId="0" xfId="2" applyNumberFormat="1" applyFont="1" applyFill="1"/>
    <xf numFmtId="20" fontId="44" fillId="36" borderId="0" xfId="2" applyNumberFormat="1" applyFont="1" applyFill="1"/>
    <xf numFmtId="20" fontId="71" fillId="36" borderId="0" xfId="2" applyNumberFormat="1" applyFont="1" applyFill="1"/>
    <xf numFmtId="0" fontId="44" fillId="36" borderId="0" xfId="2" applyFont="1" applyFill="1"/>
    <xf numFmtId="20" fontId="69" fillId="37" borderId="0" xfId="2" applyNumberFormat="1" applyFont="1" applyFill="1"/>
    <xf numFmtId="20" fontId="44" fillId="37" borderId="0" xfId="2" applyNumberFormat="1" applyFont="1" applyFill="1"/>
    <xf numFmtId="20" fontId="71" fillId="37" borderId="0" xfId="2" applyNumberFormat="1" applyFont="1" applyFill="1"/>
    <xf numFmtId="0" fontId="44" fillId="37" borderId="0" xfId="2" applyFont="1" applyFill="1"/>
    <xf numFmtId="0" fontId="3" fillId="40" borderId="0" xfId="1" applyFont="1" applyFill="1" applyAlignment="1">
      <alignment horizontal="center"/>
    </xf>
    <xf numFmtId="0" fontId="22" fillId="41" borderId="0" xfId="2" applyFont="1" applyFill="1" applyAlignment="1">
      <alignment horizontal="center"/>
    </xf>
    <xf numFmtId="0" fontId="7" fillId="33" borderId="0" xfId="2" applyFont="1" applyFill="1" applyAlignment="1">
      <alignment horizontal="center"/>
    </xf>
    <xf numFmtId="0" fontId="2" fillId="0" borderId="0" xfId="2" applyFont="1"/>
    <xf numFmtId="0" fontId="11" fillId="43" borderId="0" xfId="1" applyFont="1" applyFill="1" applyAlignment="1">
      <alignment horizontal="center"/>
    </xf>
    <xf numFmtId="0" fontId="7" fillId="44" borderId="0" xfId="1" applyFont="1" applyFill="1" applyAlignment="1">
      <alignment horizontal="center"/>
    </xf>
    <xf numFmtId="0" fontId="47" fillId="41" borderId="10" xfId="0" applyFont="1" applyFill="1" applyBorder="1" applyAlignment="1">
      <alignment horizontal="center" vertical="center" textRotation="90" wrapText="1" shrinkToFit="1"/>
    </xf>
    <xf numFmtId="0" fontId="50" fillId="33" borderId="10" xfId="0" applyFont="1" applyFill="1" applyBorder="1" applyAlignment="1">
      <alignment horizontal="center" vertical="center" textRotation="90" shrinkToFit="1"/>
    </xf>
    <xf numFmtId="0" fontId="49" fillId="43" borderId="10" xfId="1" applyFont="1" applyFill="1" applyBorder="1" applyAlignment="1">
      <alignment horizontal="center" vertical="center" textRotation="90" shrinkToFit="1"/>
    </xf>
    <xf numFmtId="0" fontId="47" fillId="45" borderId="10" xfId="0" applyFont="1" applyFill="1" applyBorder="1" applyAlignment="1">
      <alignment horizontal="center" vertical="center" textRotation="90" shrinkToFit="1"/>
    </xf>
    <xf numFmtId="0" fontId="50" fillId="46" borderId="10" xfId="0" applyFont="1" applyFill="1" applyBorder="1" applyAlignment="1">
      <alignment horizontal="center" vertical="center" textRotation="90" shrinkToFit="1"/>
    </xf>
    <xf numFmtId="0" fontId="55" fillId="41" borderId="10" xfId="0" applyFont="1" applyFill="1" applyBorder="1" applyAlignment="1">
      <alignment horizontal="center" vertical="center"/>
    </xf>
    <xf numFmtId="0" fontId="55" fillId="42" borderId="10" xfId="0" applyFont="1" applyFill="1" applyBorder="1" applyAlignment="1">
      <alignment horizontal="center" vertical="center"/>
    </xf>
    <xf numFmtId="0" fontId="55" fillId="45" borderId="10" xfId="0" applyFont="1" applyFill="1" applyBorder="1" applyAlignment="1">
      <alignment horizontal="center" vertical="center"/>
    </xf>
    <xf numFmtId="0" fontId="54" fillId="46" borderId="10" xfId="0" applyFont="1" applyFill="1" applyBorder="1" applyAlignment="1">
      <alignment horizontal="center" vertical="center"/>
    </xf>
    <xf numFmtId="0" fontId="18" fillId="47" borderId="0" xfId="2" applyFont="1" applyFill="1" applyAlignment="1">
      <alignment horizontal="center"/>
    </xf>
    <xf numFmtId="0" fontId="2" fillId="47" borderId="0" xfId="2" applyFont="1" applyFill="1" applyAlignment="1">
      <alignment horizontal="center"/>
    </xf>
    <xf numFmtId="165" fontId="2" fillId="47" borderId="0" xfId="2" applyNumberFormat="1" applyFont="1" applyFill="1" applyAlignment="1">
      <alignment horizontal="center"/>
    </xf>
    <xf numFmtId="164" fontId="2" fillId="47" borderId="0" xfId="2" applyNumberFormat="1" applyFont="1" applyFill="1" applyAlignment="1">
      <alignment horizontal="center"/>
    </xf>
    <xf numFmtId="0" fontId="13" fillId="47" borderId="0" xfId="2" applyFont="1" applyFill="1" applyAlignment="1">
      <alignment horizontal="center"/>
    </xf>
    <xf numFmtId="165" fontId="13" fillId="47" borderId="0" xfId="2" applyNumberFormat="1" applyFont="1" applyFill="1" applyAlignment="1">
      <alignment horizontal="center"/>
    </xf>
    <xf numFmtId="0" fontId="12" fillId="47" borderId="0" xfId="2" applyFill="1" applyAlignment="1">
      <alignment horizontal="center"/>
    </xf>
    <xf numFmtId="0" fontId="3" fillId="48" borderId="0" xfId="1" applyFont="1" applyFill="1" applyAlignment="1">
      <alignment horizontal="center"/>
    </xf>
    <xf numFmtId="0" fontId="3" fillId="49" borderId="0" xfId="1" applyFont="1" applyFill="1" applyAlignment="1">
      <alignment horizontal="center"/>
    </xf>
    <xf numFmtId="0" fontId="3" fillId="47" borderId="0" xfId="1" applyFont="1" applyFill="1" applyAlignment="1">
      <alignment horizontal="center"/>
    </xf>
    <xf numFmtId="164" fontId="3" fillId="47" borderId="0" xfId="1" applyNumberFormat="1" applyFont="1" applyFill="1" applyAlignment="1">
      <alignment horizontal="center"/>
    </xf>
    <xf numFmtId="0" fontId="4" fillId="47" borderId="0" xfId="1" applyFont="1" applyFill="1"/>
    <xf numFmtId="0" fontId="3" fillId="50" borderId="0" xfId="1" applyFont="1" applyFill="1" applyAlignment="1">
      <alignment horizontal="center"/>
    </xf>
    <xf numFmtId="164" fontId="3" fillId="50" borderId="0" xfId="1" applyNumberFormat="1" applyFont="1" applyFill="1" applyAlignment="1">
      <alignment horizontal="center"/>
    </xf>
    <xf numFmtId="0" fontId="4" fillId="50" borderId="0" xfId="1" applyFont="1" applyFill="1"/>
    <xf numFmtId="0" fontId="61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164" fontId="61" fillId="0" borderId="0" xfId="2" applyNumberFormat="1" applyFont="1" applyFill="1" applyAlignment="1">
      <alignment horizontal="center"/>
    </xf>
    <xf numFmtId="164" fontId="61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73" fillId="0" borderId="0" xfId="0" applyFont="1"/>
    <xf numFmtId="0" fontId="12" fillId="0" borderId="0" xfId="0" applyFont="1"/>
    <xf numFmtId="0" fontId="74" fillId="0" borderId="0" xfId="0" applyFont="1"/>
    <xf numFmtId="0" fontId="63" fillId="0" borderId="0" xfId="0" applyFont="1"/>
    <xf numFmtId="0" fontId="73" fillId="35" borderId="0" xfId="0" applyFont="1" applyFill="1"/>
    <xf numFmtId="0" fontId="12" fillId="35" borderId="0" xfId="0" applyFont="1" applyFill="1"/>
    <xf numFmtId="0" fontId="75" fillId="35" borderId="0" xfId="0" applyFont="1" applyFill="1"/>
    <xf numFmtId="0" fontId="62" fillId="0" borderId="0" xfId="0" applyFont="1"/>
    <xf numFmtId="0" fontId="12" fillId="5" borderId="0" xfId="0" applyFont="1" applyFill="1"/>
    <xf numFmtId="0" fontId="73" fillId="36" borderId="0" xfId="0" applyFont="1" applyFill="1"/>
    <xf numFmtId="0" fontId="12" fillId="36" borderId="0" xfId="0" applyFont="1" applyFill="1"/>
    <xf numFmtId="0" fontId="75" fillId="36" borderId="0" xfId="0" applyFont="1" applyFill="1"/>
    <xf numFmtId="164" fontId="61" fillId="51" borderId="0" xfId="1" applyNumberFormat="1" applyFont="1" applyFill="1" applyAlignment="1">
      <alignment horizontal="center"/>
    </xf>
    <xf numFmtId="164" fontId="61" fillId="52" borderId="0" xfId="1" applyNumberFormat="1" applyFont="1" applyFill="1" applyAlignment="1">
      <alignment horizontal="center"/>
    </xf>
    <xf numFmtId="164" fontId="2" fillId="53" borderId="0" xfId="1" applyNumberFormat="1" applyFont="1" applyFill="1" applyAlignment="1">
      <alignment horizontal="center"/>
    </xf>
    <xf numFmtId="164" fontId="2" fillId="51" borderId="0" xfId="1" applyNumberFormat="1" applyFont="1" applyFill="1" applyAlignment="1">
      <alignment horizontal="center"/>
    </xf>
    <xf numFmtId="164" fontId="61" fillId="51" borderId="0" xfId="2" applyNumberFormat="1" applyFont="1" applyFill="1" applyAlignment="1">
      <alignment horizontal="center"/>
    </xf>
    <xf numFmtId="164" fontId="2" fillId="51" borderId="0" xfId="2" applyNumberFormat="1" applyFont="1" applyFill="1" applyAlignment="1">
      <alignment horizontal="center"/>
    </xf>
    <xf numFmtId="164" fontId="61" fillId="53" borderId="0" xfId="2" applyNumberFormat="1" applyFont="1" applyFill="1" applyAlignment="1">
      <alignment horizontal="center"/>
    </xf>
    <xf numFmtId="164" fontId="2" fillId="53" borderId="0" xfId="2" applyNumberFormat="1" applyFont="1" applyFill="1" applyAlignment="1">
      <alignment horizontal="center"/>
    </xf>
    <xf numFmtId="164" fontId="13" fillId="51" borderId="0" xfId="2" applyNumberFormat="1" applyFont="1" applyFill="1" applyAlignment="1">
      <alignment horizontal="center"/>
    </xf>
    <xf numFmtId="164" fontId="2" fillId="52" borderId="0" xfId="2" applyNumberFormat="1" applyFont="1" applyFill="1" applyAlignment="1">
      <alignment horizontal="center"/>
    </xf>
    <xf numFmtId="164" fontId="61" fillId="53" borderId="0" xfId="1" applyNumberFormat="1" applyFont="1" applyFill="1" applyAlignment="1">
      <alignment horizontal="center"/>
    </xf>
    <xf numFmtId="0" fontId="18" fillId="3" borderId="0" xfId="2" applyFont="1" applyFill="1" applyAlignment="1">
      <alignment horizontal="center"/>
    </xf>
    <xf numFmtId="165" fontId="18" fillId="3" borderId="0" xfId="2" applyNumberFormat="1" applyFont="1" applyFill="1" applyAlignment="1">
      <alignment horizontal="center"/>
    </xf>
    <xf numFmtId="164" fontId="18" fillId="3" borderId="0" xfId="2" applyNumberFormat="1" applyFont="1" applyFill="1" applyAlignment="1">
      <alignment horizontal="center"/>
    </xf>
    <xf numFmtId="0" fontId="18" fillId="3" borderId="0" xfId="1" applyFont="1" applyFill="1" applyAlignment="1">
      <alignment horizontal="center"/>
    </xf>
    <xf numFmtId="0" fontId="22" fillId="54" borderId="0" xfId="1" applyFont="1" applyFill="1" applyAlignment="1">
      <alignment horizontal="center"/>
    </xf>
    <xf numFmtId="0" fontId="13" fillId="0" borderId="0" xfId="52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16" fillId="0" borderId="0" xfId="1" applyFont="1"/>
    <xf numFmtId="0" fontId="76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35" borderId="0" xfId="0" applyFont="1" applyFill="1" applyAlignment="1">
      <alignment horizontal="left"/>
    </xf>
    <xf numFmtId="0" fontId="60" fillId="0" borderId="0" xfId="0" applyFont="1" applyAlignment="1">
      <alignment horizontal="left"/>
    </xf>
    <xf numFmtId="0" fontId="51" fillId="53" borderId="0" xfId="0" applyFont="1" applyFill="1" applyAlignment="1">
      <alignment horizontal="left"/>
    </xf>
    <xf numFmtId="0" fontId="77" fillId="55" borderId="0" xfId="0" applyFont="1" applyFill="1" applyAlignment="1">
      <alignment horizontal="left"/>
    </xf>
    <xf numFmtId="0" fontId="51" fillId="52" borderId="0" xfId="0" applyFont="1" applyFill="1" applyAlignment="1">
      <alignment horizontal="left"/>
    </xf>
    <xf numFmtId="0" fontId="76" fillId="52" borderId="0" xfId="0" applyFont="1" applyFill="1" applyAlignment="1">
      <alignment horizontal="left"/>
    </xf>
    <xf numFmtId="0" fontId="60" fillId="52" borderId="0" xfId="0" applyFont="1" applyFill="1" applyAlignment="1">
      <alignment horizontal="left"/>
    </xf>
    <xf numFmtId="0" fontId="72" fillId="56" borderId="0" xfId="3" applyFont="1" applyFill="1" applyAlignment="1">
      <alignment horizontal="center" vertical="top" wrapText="1"/>
    </xf>
    <xf numFmtId="0" fontId="16" fillId="5" borderId="0" xfId="2" applyFont="1" applyFill="1" applyAlignment="1">
      <alignment horizontal="center"/>
    </xf>
    <xf numFmtId="165" fontId="16" fillId="5" borderId="0" xfId="2" applyNumberFormat="1" applyFont="1" applyFill="1" applyAlignment="1">
      <alignment horizontal="center"/>
    </xf>
    <xf numFmtId="164" fontId="16" fillId="5" borderId="0" xfId="2" applyNumberFormat="1" applyFont="1" applyFill="1" applyAlignment="1">
      <alignment horizontal="center"/>
    </xf>
    <xf numFmtId="0" fontId="16" fillId="5" borderId="0" xfId="1" applyFont="1" applyFill="1" applyAlignment="1">
      <alignment horizontal="center"/>
    </xf>
    <xf numFmtId="165" fontId="16" fillId="5" borderId="0" xfId="1" applyNumberFormat="1" applyFont="1" applyFill="1" applyAlignment="1">
      <alignment horizontal="center"/>
    </xf>
    <xf numFmtId="164" fontId="16" fillId="5" borderId="0" xfId="1" applyNumberFormat="1" applyFont="1" applyFill="1" applyAlignment="1">
      <alignment horizontal="center"/>
    </xf>
    <xf numFmtId="0" fontId="23" fillId="5" borderId="0" xfId="2" applyFont="1" applyFill="1" applyAlignment="1">
      <alignment horizontal="center"/>
    </xf>
    <xf numFmtId="165" fontId="23" fillId="5" borderId="0" xfId="2" applyNumberFormat="1" applyFont="1" applyFill="1" applyAlignment="1">
      <alignment horizontal="center"/>
    </xf>
    <xf numFmtId="164" fontId="23" fillId="5" borderId="0" xfId="2" applyNumberFormat="1" applyFont="1" applyFill="1" applyAlignment="1">
      <alignment horizontal="center"/>
    </xf>
    <xf numFmtId="0" fontId="78" fillId="0" borderId="0" xfId="3" applyFont="1" applyAlignment="1">
      <alignment horizontal="left"/>
    </xf>
    <xf numFmtId="0" fontId="80" fillId="0" borderId="0" xfId="1" applyFont="1" applyAlignment="1">
      <alignment horizontal="left"/>
    </xf>
    <xf numFmtId="0" fontId="78" fillId="0" borderId="0" xfId="2" applyFont="1" applyAlignment="1">
      <alignment horizontal="left"/>
    </xf>
    <xf numFmtId="0" fontId="16" fillId="5" borderId="0" xfId="52" applyFont="1" applyFill="1" applyAlignment="1">
      <alignment horizontal="center"/>
    </xf>
    <xf numFmtId="20" fontId="16" fillId="5" borderId="0" xfId="1" applyNumberFormat="1" applyFont="1" applyFill="1" applyAlignment="1">
      <alignment horizontal="center"/>
    </xf>
    <xf numFmtId="0" fontId="51" fillId="5" borderId="0" xfId="0" applyFont="1" applyFill="1" applyAlignment="1">
      <alignment horizontal="left"/>
    </xf>
    <xf numFmtId="0" fontId="81" fillId="5" borderId="0" xfId="0" applyFont="1" applyFill="1" applyAlignment="1">
      <alignment horizontal="left"/>
    </xf>
    <xf numFmtId="0" fontId="82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60" fillId="5" borderId="0" xfId="0" applyFont="1" applyFill="1" applyAlignment="1">
      <alignment horizontal="left"/>
    </xf>
    <xf numFmtId="0" fontId="77" fillId="0" borderId="0" xfId="0" applyFont="1" applyAlignment="1">
      <alignment horizontal="left"/>
    </xf>
    <xf numFmtId="0" fontId="50" fillId="57" borderId="10" xfId="0" applyFont="1" applyFill="1" applyBorder="1" applyAlignment="1">
      <alignment horizontal="center" vertical="center" textRotation="90" shrinkToFit="1"/>
    </xf>
    <xf numFmtId="0" fontId="54" fillId="58" borderId="10" xfId="0" applyFont="1" applyFill="1" applyBorder="1" applyAlignment="1">
      <alignment horizontal="center" vertical="center"/>
    </xf>
    <xf numFmtId="0" fontId="22" fillId="3" borderId="0" xfId="2" applyFont="1" applyFill="1" applyAlignment="1">
      <alignment horizontal="center"/>
    </xf>
    <xf numFmtId="0" fontId="22" fillId="57" borderId="0" xfId="2" applyFont="1" applyFill="1" applyAlignment="1">
      <alignment horizontal="center"/>
    </xf>
    <xf numFmtId="0" fontId="7" fillId="59" borderId="0" xfId="2" applyFont="1" applyFill="1" applyAlignment="1">
      <alignment horizontal="center"/>
    </xf>
    <xf numFmtId="0" fontId="22" fillId="0" borderId="0" xfId="2" applyFont="1" applyFill="1" applyAlignment="1">
      <alignment horizontal="center"/>
    </xf>
    <xf numFmtId="164" fontId="16" fillId="0" borderId="0" xfId="2" applyNumberFormat="1" applyFont="1" applyFill="1" applyAlignment="1">
      <alignment horizontal="center"/>
    </xf>
    <xf numFmtId="0" fontId="50" fillId="3" borderId="10" xfId="0" applyFont="1" applyFill="1" applyBorder="1" applyAlignment="1">
      <alignment horizontal="center" vertical="center" textRotation="90" wrapText="1" shrinkToFit="1"/>
    </xf>
    <xf numFmtId="0" fontId="47" fillId="60" borderId="10" xfId="0" applyFont="1" applyFill="1" applyBorder="1" applyAlignment="1">
      <alignment horizontal="center" vertical="center" textRotation="90" wrapText="1" shrinkToFit="1"/>
    </xf>
    <xf numFmtId="0" fontId="50" fillId="59" borderId="10" xfId="0" applyFont="1" applyFill="1" applyBorder="1" applyAlignment="1">
      <alignment horizontal="center" vertical="center" textRotation="90" shrinkToFit="1"/>
    </xf>
    <xf numFmtId="164" fontId="23" fillId="0" borderId="0" xfId="2" applyNumberFormat="1" applyFont="1" applyFill="1" applyAlignment="1">
      <alignment horizontal="center"/>
    </xf>
    <xf numFmtId="0" fontId="44" fillId="0" borderId="0" xfId="2" applyFont="1" applyBorder="1" applyAlignment="1">
      <alignment horizontal="center"/>
    </xf>
    <xf numFmtId="0" fontId="72" fillId="56" borderId="0" xfId="3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center"/>
    </xf>
    <xf numFmtId="164" fontId="7" fillId="0" borderId="0" xfId="2" applyNumberFormat="1" applyFont="1" applyFill="1" applyAlignment="1">
      <alignment horizontal="center"/>
    </xf>
    <xf numFmtId="0" fontId="2" fillId="57" borderId="0" xfId="2" applyFont="1" applyFill="1" applyAlignment="1">
      <alignment horizontal="center"/>
    </xf>
    <xf numFmtId="0" fontId="54" fillId="57" borderId="0" xfId="0" applyFont="1" applyFill="1" applyBorder="1" applyAlignment="1">
      <alignment horizontal="center" vertical="center"/>
    </xf>
    <xf numFmtId="165" fontId="2" fillId="57" borderId="0" xfId="2" applyNumberFormat="1" applyFont="1" applyFill="1" applyAlignment="1">
      <alignment horizontal="center"/>
    </xf>
    <xf numFmtId="164" fontId="2" fillId="57" borderId="0" xfId="2" applyNumberFormat="1" applyFont="1" applyFill="1" applyAlignment="1">
      <alignment horizontal="center"/>
    </xf>
    <xf numFmtId="0" fontId="44" fillId="57" borderId="0" xfId="2" applyFont="1" applyFill="1" applyAlignment="1">
      <alignment horizontal="center"/>
    </xf>
    <xf numFmtId="164" fontId="13" fillId="0" borderId="0" xfId="2" applyNumberFormat="1" applyFont="1" applyFill="1" applyAlignment="1">
      <alignment horizontal="center"/>
    </xf>
    <xf numFmtId="0" fontId="12" fillId="0" borderId="0" xfId="2" applyFill="1"/>
    <xf numFmtId="20" fontId="13" fillId="0" borderId="0" xfId="2" applyNumberFormat="1" applyFont="1" applyFill="1" applyAlignment="1">
      <alignment horizontal="center"/>
    </xf>
    <xf numFmtId="0" fontId="12" fillId="0" borderId="0" xfId="2" applyFill="1" applyAlignment="1">
      <alignment horizontal="center"/>
    </xf>
    <xf numFmtId="0" fontId="84" fillId="0" borderId="0" xfId="2" applyFont="1" applyAlignment="1">
      <alignment horizontal="center"/>
    </xf>
    <xf numFmtId="0" fontId="5" fillId="56" borderId="0" xfId="3" applyFont="1" applyFill="1" applyAlignment="1">
      <alignment horizontal="center" vertical="top" wrapText="1"/>
    </xf>
    <xf numFmtId="0" fontId="54" fillId="0" borderId="0" xfId="0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14" fillId="0" borderId="0" xfId="1" applyFont="1" applyFill="1" applyAlignment="1">
      <alignment horizontal="left"/>
    </xf>
    <xf numFmtId="0" fontId="19" fillId="0" borderId="0" xfId="2" applyFont="1" applyFill="1"/>
    <xf numFmtId="0" fontId="19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20" fontId="2" fillId="0" borderId="0" xfId="2" applyNumberFormat="1" applyFont="1" applyFill="1" applyAlignment="1">
      <alignment horizontal="center"/>
    </xf>
    <xf numFmtId="0" fontId="2" fillId="0" borderId="0" xfId="2" applyFont="1" applyFill="1"/>
    <xf numFmtId="0" fontId="45" fillId="0" borderId="0" xfId="2" applyFont="1" applyFill="1"/>
    <xf numFmtId="0" fontId="53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0" fillId="0" borderId="0" xfId="0" applyFill="1"/>
    <xf numFmtId="0" fontId="44" fillId="0" borderId="0" xfId="2" applyFont="1" applyAlignment="1">
      <alignment horizontal="left"/>
    </xf>
    <xf numFmtId="0" fontId="2" fillId="0" borderId="0" xfId="2" applyFont="1" applyFill="1" applyAlignment="1">
      <alignment horizontal="left"/>
    </xf>
    <xf numFmtId="0" fontId="44" fillId="0" borderId="0" xfId="2" applyFont="1" applyAlignment="1">
      <alignment horizontal="center" vertical="center"/>
    </xf>
    <xf numFmtId="0" fontId="72" fillId="56" borderId="0" xfId="3" applyFont="1" applyFill="1" applyAlignment="1">
      <alignment horizontal="center" vertical="center" wrapText="1"/>
    </xf>
    <xf numFmtId="0" fontId="13" fillId="0" borderId="0" xfId="2" applyFont="1" applyFill="1" applyAlignment="1">
      <alignment horizontal="center" vertical="center"/>
    </xf>
    <xf numFmtId="0" fontId="61" fillId="0" borderId="0" xfId="2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8" fillId="57" borderId="0" xfId="2" applyFont="1" applyFill="1" applyAlignment="1">
      <alignment horizontal="center"/>
    </xf>
    <xf numFmtId="0" fontId="85" fillId="57" borderId="0" xfId="0" applyFont="1" applyFill="1" applyBorder="1" applyAlignment="1">
      <alignment horizontal="center" vertical="center"/>
    </xf>
    <xf numFmtId="165" fontId="22" fillId="57" borderId="0" xfId="2" applyNumberFormat="1" applyFont="1" applyFill="1" applyAlignment="1">
      <alignment horizontal="center"/>
    </xf>
    <xf numFmtId="0" fontId="86" fillId="0" borderId="0" xfId="0" applyFont="1" applyBorder="1" applyAlignment="1">
      <alignment horizontal="center" vertical="center"/>
    </xf>
    <xf numFmtId="165" fontId="7" fillId="0" borderId="0" xfId="2" applyNumberFormat="1" applyFont="1" applyAlignment="1">
      <alignment horizontal="center"/>
    </xf>
    <xf numFmtId="0" fontId="13" fillId="0" borderId="0" xfId="2" applyFont="1" applyFill="1" applyBorder="1" applyAlignment="1">
      <alignment horizontal="center"/>
    </xf>
    <xf numFmtId="20" fontId="12" fillId="0" borderId="0" xfId="2" applyNumberFormat="1" applyFill="1"/>
    <xf numFmtId="0" fontId="2" fillId="59" borderId="0" xfId="2" applyFont="1" applyFill="1" applyAlignment="1">
      <alignment horizontal="center"/>
    </xf>
    <xf numFmtId="0" fontId="54" fillId="59" borderId="0" xfId="0" applyFont="1" applyFill="1" applyBorder="1" applyAlignment="1">
      <alignment horizontal="center" vertical="center"/>
    </xf>
    <xf numFmtId="165" fontId="2" fillId="59" borderId="0" xfId="2" applyNumberFormat="1" applyFont="1" applyFill="1" applyAlignment="1">
      <alignment horizontal="center"/>
    </xf>
    <xf numFmtId="0" fontId="2" fillId="59" borderId="0" xfId="1" applyFont="1" applyFill="1" applyAlignment="1">
      <alignment horizontal="center"/>
    </xf>
    <xf numFmtId="0" fontId="12" fillId="5" borderId="0" xfId="2" applyFill="1"/>
    <xf numFmtId="0" fontId="12" fillId="59" borderId="0" xfId="2" applyFill="1"/>
    <xf numFmtId="0" fontId="20" fillId="0" borderId="0" xfId="2" applyFont="1" applyAlignment="1">
      <alignment horizontal="left"/>
    </xf>
    <xf numFmtId="0" fontId="72" fillId="56" borderId="0" xfId="3" applyFont="1" applyFill="1" applyAlignment="1">
      <alignment horizontal="left" vertical="top" wrapText="1"/>
    </xf>
    <xf numFmtId="0" fontId="12" fillId="0" borderId="0" xfId="2" applyAlignment="1">
      <alignment horizontal="left"/>
    </xf>
    <xf numFmtId="0" fontId="19" fillId="0" borderId="0" xfId="2" applyFont="1" applyFill="1" applyAlignment="1">
      <alignment horizontal="left"/>
    </xf>
    <xf numFmtId="0" fontId="12" fillId="0" borderId="0" xfId="2" applyFill="1" applyAlignment="1">
      <alignment horizontal="left"/>
    </xf>
    <xf numFmtId="0" fontId="2" fillId="0" borderId="0" xfId="1" applyFont="1" applyFill="1" applyAlignment="1">
      <alignment horizontal="left"/>
    </xf>
    <xf numFmtId="0" fontId="19" fillId="59" borderId="0" xfId="2" applyFont="1" applyFill="1"/>
    <xf numFmtId="20" fontId="44" fillId="61" borderId="0" xfId="2" applyNumberFormat="1" applyFont="1" applyFill="1"/>
    <xf numFmtId="0" fontId="5" fillId="0" borderId="0" xfId="3" applyFont="1" applyFill="1" applyAlignment="1">
      <alignment horizontal="center" vertical="top" wrapText="1"/>
    </xf>
    <xf numFmtId="20" fontId="19" fillId="0" borderId="0" xfId="2" applyNumberFormat="1" applyFont="1" applyFill="1" applyAlignment="1">
      <alignment horizontal="center"/>
    </xf>
    <xf numFmtId="20" fontId="2" fillId="61" borderId="0" xfId="2" applyNumberFormat="1" applyFont="1" applyFill="1" applyAlignment="1">
      <alignment horizontal="center"/>
    </xf>
    <xf numFmtId="165" fontId="2" fillId="61" borderId="0" xfId="2" applyNumberFormat="1" applyFont="1" applyFill="1" applyAlignment="1">
      <alignment horizontal="center"/>
    </xf>
    <xf numFmtId="165" fontId="16" fillId="0" borderId="0" xfId="1" applyNumberFormat="1" applyFont="1" applyFill="1" applyAlignment="1">
      <alignment horizontal="center"/>
    </xf>
    <xf numFmtId="165" fontId="61" fillId="0" borderId="0" xfId="1" applyNumberFormat="1" applyFont="1" applyFill="1" applyAlignment="1">
      <alignment horizontal="center"/>
    </xf>
    <xf numFmtId="20" fontId="12" fillId="61" borderId="0" xfId="2" applyNumberFormat="1" applyFill="1"/>
    <xf numFmtId="20" fontId="19" fillId="61" borderId="0" xfId="2" applyNumberFormat="1" applyFont="1" applyFill="1" applyAlignment="1">
      <alignment horizontal="center"/>
    </xf>
    <xf numFmtId="0" fontId="54" fillId="61" borderId="0" xfId="0" applyFont="1" applyFill="1" applyBorder="1" applyAlignment="1">
      <alignment horizontal="center" vertical="center"/>
    </xf>
    <xf numFmtId="0" fontId="44" fillId="61" borderId="0" xfId="2" applyFont="1" applyFill="1" applyAlignment="1">
      <alignment horizontal="center"/>
    </xf>
    <xf numFmtId="0" fontId="44" fillId="61" borderId="0" xfId="2" applyFont="1" applyFill="1" applyAlignment="1">
      <alignment horizontal="left"/>
    </xf>
    <xf numFmtId="0" fontId="44" fillId="61" borderId="0" xfId="2" applyFont="1" applyFill="1"/>
    <xf numFmtId="0" fontId="2" fillId="61" borderId="0" xfId="1" applyFont="1" applyFill="1" applyAlignment="1">
      <alignment horizontal="center"/>
    </xf>
    <xf numFmtId="0" fontId="2" fillId="61" borderId="0" xfId="2" applyFont="1" applyFill="1" applyAlignment="1">
      <alignment horizontal="center"/>
    </xf>
    <xf numFmtId="0" fontId="56" fillId="0" borderId="11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42" fillId="31" borderId="0" xfId="2" applyFont="1" applyFill="1" applyAlignment="1">
      <alignment horizontal="center" vertical="center"/>
    </xf>
    <xf numFmtId="0" fontId="42" fillId="41" borderId="0" xfId="2" applyFont="1" applyFill="1" applyAlignment="1">
      <alignment horizontal="center" vertical="center"/>
    </xf>
    <xf numFmtId="0" fontId="42" fillId="8" borderId="0" xfId="2" applyFont="1" applyFill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2" fillId="0" borderId="0" xfId="2" applyAlignment="1">
      <alignment horizontal="center" vertical="center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/>
    </xf>
    <xf numFmtId="0" fontId="17" fillId="33" borderId="0" xfId="2" applyFont="1" applyFill="1" applyAlignment="1">
      <alignment horizontal="center" vertical="center"/>
    </xf>
    <xf numFmtId="0" fontId="42" fillId="3" borderId="0" xfId="2" applyFont="1" applyFill="1" applyAlignment="1">
      <alignment horizontal="center" vertical="center"/>
    </xf>
    <xf numFmtId="0" fontId="42" fillId="57" borderId="0" xfId="2" applyFont="1" applyFill="1" applyAlignment="1">
      <alignment horizontal="center" vertical="center"/>
    </xf>
    <xf numFmtId="0" fontId="17" fillId="59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left" vertical="center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/>
    </xf>
    <xf numFmtId="0" fontId="42" fillId="45" borderId="0" xfId="1" applyFont="1" applyFill="1" applyAlignment="1">
      <alignment horizontal="center" vertical="center"/>
    </xf>
    <xf numFmtId="0" fontId="42" fillId="32" borderId="0" xfId="2" applyFont="1" applyFill="1" applyAlignment="1">
      <alignment horizontal="center" vertical="center"/>
    </xf>
    <xf numFmtId="0" fontId="42" fillId="42" borderId="0" xfId="1" applyFont="1" applyFill="1" applyAlignment="1">
      <alignment horizontal="center" vertical="center"/>
    </xf>
    <xf numFmtId="0" fontId="17" fillId="44" borderId="0" xfId="1" applyFont="1" applyFill="1" applyAlignment="1">
      <alignment horizontal="center" vertical="center"/>
    </xf>
    <xf numFmtId="0" fontId="67" fillId="0" borderId="28" xfId="50" applyFont="1" applyBorder="1" applyAlignment="1">
      <alignment horizontal="center" vertical="center"/>
    </xf>
    <xf numFmtId="0" fontId="67" fillId="0" borderId="29" xfId="50" applyFont="1" applyBorder="1" applyAlignment="1">
      <alignment horizontal="center" vertical="center"/>
    </xf>
    <xf numFmtId="0" fontId="67" fillId="0" borderId="18" xfId="50" applyFont="1" applyBorder="1" applyAlignment="1">
      <alignment horizontal="center" vertical="center"/>
    </xf>
    <xf numFmtId="0" fontId="67" fillId="0" borderId="19" xfId="50" applyFont="1" applyBorder="1" applyAlignment="1">
      <alignment horizontal="center" vertical="center"/>
    </xf>
    <xf numFmtId="0" fontId="65" fillId="38" borderId="13" xfId="50" applyFont="1" applyFill="1" applyBorder="1" applyAlignment="1">
      <alignment horizontal="center" vertical="center"/>
    </xf>
    <xf numFmtId="0" fontId="65" fillId="38" borderId="14" xfId="50" applyFont="1" applyFill="1" applyBorder="1" applyAlignment="1">
      <alignment horizontal="center" vertical="center"/>
    </xf>
    <xf numFmtId="0" fontId="65" fillId="38" borderId="15" xfId="50" applyFont="1" applyFill="1" applyBorder="1" applyAlignment="1">
      <alignment horizontal="center" vertical="center"/>
    </xf>
    <xf numFmtId="0" fontId="66" fillId="39" borderId="16" xfId="50" applyFont="1" applyFill="1" applyBorder="1" applyAlignment="1">
      <alignment horizontal="center" vertical="center"/>
    </xf>
    <xf numFmtId="0" fontId="66" fillId="39" borderId="17" xfId="50" applyFont="1" applyFill="1" applyBorder="1" applyAlignment="1">
      <alignment horizontal="center" vertical="center"/>
    </xf>
    <xf numFmtId="0" fontId="66" fillId="39" borderId="18" xfId="50" applyFont="1" applyFill="1" applyBorder="1" applyAlignment="1">
      <alignment horizontal="center" vertical="center"/>
    </xf>
    <xf numFmtId="0" fontId="66" fillId="39" borderId="19" xfId="50" applyFont="1" applyFill="1" applyBorder="1" applyAlignment="1">
      <alignment horizontal="center" vertical="center"/>
    </xf>
    <xf numFmtId="0" fontId="12" fillId="5" borderId="0" xfId="2" applyFill="1" applyAlignment="1">
      <alignment horizontal="left"/>
    </xf>
    <xf numFmtId="0" fontId="2" fillId="5" borderId="0" xfId="2" applyFont="1" applyFill="1" applyAlignment="1">
      <alignment horizontal="center"/>
    </xf>
    <xf numFmtId="164" fontId="2" fillId="61" borderId="0" xfId="1" applyNumberFormat="1" applyFont="1" applyFill="1" applyAlignment="1">
      <alignment horizontal="center"/>
    </xf>
    <xf numFmtId="0" fontId="7" fillId="5" borderId="0" xfId="2" applyFont="1" applyFill="1" applyAlignment="1">
      <alignment horizontal="center"/>
    </xf>
    <xf numFmtId="165" fontId="2" fillId="5" borderId="0" xfId="2" applyNumberFormat="1" applyFont="1" applyFill="1" applyAlignment="1">
      <alignment horizontal="center"/>
    </xf>
    <xf numFmtId="164" fontId="2" fillId="5" borderId="0" xfId="2" applyNumberFormat="1" applyFont="1" applyFill="1" applyAlignment="1">
      <alignment horizontal="center"/>
    </xf>
    <xf numFmtId="0" fontId="2" fillId="5" borderId="0" xfId="2" applyFont="1" applyFill="1" applyAlignment="1">
      <alignment horizontal="left"/>
    </xf>
    <xf numFmtId="0" fontId="2" fillId="5" borderId="0" xfId="1" applyFont="1" applyFill="1" applyAlignment="1">
      <alignment horizontal="center"/>
    </xf>
    <xf numFmtId="164" fontId="2" fillId="5" borderId="0" xfId="1" applyNumberFormat="1" applyFont="1" applyFill="1" applyAlignment="1">
      <alignment horizontal="center"/>
    </xf>
    <xf numFmtId="0" fontId="2" fillId="5" borderId="0" xfId="1" applyFont="1" applyFill="1" applyAlignment="1">
      <alignment horizontal="left"/>
    </xf>
    <xf numFmtId="0" fontId="54" fillId="5" borderId="0" xfId="0" applyFont="1" applyFill="1" applyBorder="1" applyAlignment="1">
      <alignment horizontal="center" vertical="center"/>
    </xf>
    <xf numFmtId="0" fontId="44" fillId="5" borderId="0" xfId="2" applyFont="1" applyFill="1"/>
    <xf numFmtId="164" fontId="2" fillId="0" borderId="0" xfId="2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4" fontId="61" fillId="0" borderId="0" xfId="2" applyNumberFormat="1" applyFont="1" applyFill="1" applyAlignment="1">
      <alignment horizontal="center" vertical="center"/>
    </xf>
    <xf numFmtId="164" fontId="61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44" fillId="61" borderId="0" xfId="2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61" borderId="0" xfId="2" applyFont="1" applyFill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2" fillId="61" borderId="0" xfId="1" applyFont="1" applyFill="1" applyAlignment="1">
      <alignment horizontal="center" vertical="center"/>
    </xf>
    <xf numFmtId="0" fontId="16" fillId="5" borderId="0" xfId="1" applyFont="1" applyFill="1" applyAlignment="1">
      <alignment horizontal="center" vertical="center"/>
    </xf>
    <xf numFmtId="0" fontId="2" fillId="57" borderId="0" xfId="2" applyFont="1" applyFill="1" applyAlignment="1">
      <alignment horizontal="center" vertical="center"/>
    </xf>
    <xf numFmtId="0" fontId="13" fillId="5" borderId="0" xfId="2" applyFont="1" applyFill="1" applyAlignment="1">
      <alignment horizontal="center" vertical="center"/>
    </xf>
    <xf numFmtId="0" fontId="2" fillId="5" borderId="0" xfId="2" applyFont="1" applyFill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44" fillId="5" borderId="0" xfId="2" applyFont="1" applyFill="1" applyAlignment="1">
      <alignment horizontal="center" vertical="center"/>
    </xf>
    <xf numFmtId="0" fontId="12" fillId="3" borderId="0" xfId="2" applyFill="1"/>
  </cellXfs>
  <cellStyles count="5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 1" xfId="29"/>
    <cellStyle name="Calculation" xfId="30"/>
    <cellStyle name="Explanatory Text" xfId="32"/>
    <cellStyle name="Good 2" xfId="33"/>
    <cellStyle name="Heading 1 3" xfId="34"/>
    <cellStyle name="Heading 2 4" xfId="35"/>
    <cellStyle name="Heading 3" xfId="36"/>
    <cellStyle name="Heading 4" xfId="37"/>
    <cellStyle name="Hypertextový odkaz 2" xfId="55"/>
    <cellStyle name="Check Cell" xfId="31"/>
    <cellStyle name="Input" xfId="38"/>
    <cellStyle name="Linked Cell" xfId="39"/>
    <cellStyle name="Neutral 5" xfId="40"/>
    <cellStyle name="normální" xfId="0" builtinId="0"/>
    <cellStyle name="Normální 2" xfId="2"/>
    <cellStyle name="normální 2 2" xfId="3"/>
    <cellStyle name="Normální 2 2 2" xfId="52"/>
    <cellStyle name="normální 2 2 2 2" xfId="54"/>
    <cellStyle name="normální 3" xfId="41"/>
    <cellStyle name="Normální 4" xfId="42"/>
    <cellStyle name="Normální 4 2" xfId="43"/>
    <cellStyle name="Normální 5" xfId="1"/>
    <cellStyle name="Normální 5 2" xfId="44"/>
    <cellStyle name="Normální 6" xfId="4"/>
    <cellStyle name="Normální 7" xfId="50"/>
    <cellStyle name="Normální 8" xfId="51"/>
    <cellStyle name="Normální 9" xfId="53"/>
    <cellStyle name="Note 6" xfId="45"/>
    <cellStyle name="Output" xfId="46"/>
    <cellStyle name="Title" xfId="47"/>
    <cellStyle name="Total" xfId="48"/>
    <cellStyle name="Warning Text" xfId="49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 tint="0.24994659260841701"/>
      </font>
      <fill>
        <patternFill>
          <bgColor theme="1" tint="0.24994659260841701"/>
        </patternFill>
      </fill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</dxfs>
  <tableStyles count="1" defaultTableStyle="TableStyleMedium2" defaultPivotStyle="PivotStyleLight16">
    <tableStyle name="Styl tabulky 1" pivot="0" count="4">
      <tableStyleElement type="wholeTable" dxfId="48"/>
      <tableStyleElement type="headerRow" dxfId="47"/>
      <tableStyleElement type="firstRowStripe" dxfId="46"/>
      <tableStyleElement type="secondRowStripe" dxfId="45"/>
    </tableStyle>
  </tableStyles>
  <colors>
    <mruColors>
      <color rgb="FF00FF00"/>
      <color rgb="FFFF3300"/>
      <color rgb="FF66FF99"/>
      <color rgb="FF6600CC"/>
      <color rgb="FFFF5050"/>
      <color rgb="FFFFCCFF"/>
      <color rgb="FF99FF99"/>
      <color rgb="FF0000FF"/>
      <color rgb="FF00CC99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nichovice\Documents\000_Disk_cloud\Dropbox\01_Sportovn&#283;-technick&#225;%20komise\003_Sout&#283;&#382;e\003_P&#345;ihl&#225;&#353;ky_do_sout&#283;&#382;&#237;\P&#345;ihl&#225;&#353;ky%202015-2016\Evidence%20p&#345;ihl&#225;&#353;ek_15-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DATA-KLUBY"/>
      <sheetName val="PŘEHLED PŘIHLÁŠEK"/>
      <sheetName val="DATA-TÝMY"/>
      <sheetName val="PLATBY"/>
      <sheetName val="Týmy v soutěžích"/>
      <sheetName val="TVS_tisk"/>
      <sheetName val="MATRIKA-kluby"/>
    </sheetNames>
    <sheetDataSet>
      <sheetData sheetId="0"/>
      <sheetData sheetId="1">
        <row r="20">
          <cell r="CE20">
            <v>50</v>
          </cell>
          <cell r="CF20">
            <v>3510063</v>
          </cell>
          <cell r="CG20" t="str">
            <v>SC Dragons Ústí nad Labem</v>
          </cell>
          <cell r="CH20" t="str">
            <v>SC Dragons Ústí nad Labem</v>
          </cell>
          <cell r="CI20" t="str">
            <v>ČECHY SEVER</v>
          </cell>
        </row>
        <row r="21">
          <cell r="CE21">
            <v>49</v>
          </cell>
          <cell r="CF21">
            <v>3805036</v>
          </cell>
          <cell r="CG21" t="str">
            <v>HBC Gladiators Olomouc</v>
          </cell>
          <cell r="CH21" t="str">
            <v>HBC Gladiators Olomouc</v>
          </cell>
          <cell r="CI21" t="str">
            <v>MORAVA SEVER</v>
          </cell>
        </row>
        <row r="22">
          <cell r="CE22">
            <v>48</v>
          </cell>
          <cell r="CF22">
            <v>3100035</v>
          </cell>
          <cell r="CG22" t="str">
            <v>SK Ďáblové Praha</v>
          </cell>
          <cell r="CH22" t="str">
            <v>SK Ďáblové Praha</v>
          </cell>
          <cell r="CI22" t="str">
            <v>ČECHY STŘED</v>
          </cell>
        </row>
        <row r="23">
          <cell r="CE23">
            <v>47</v>
          </cell>
          <cell r="CF23">
            <v>3306001</v>
          </cell>
          <cell r="CG23" t="str">
            <v>HBC Prachatice</v>
          </cell>
          <cell r="CH23" t="str">
            <v>HBC Prachatice</v>
          </cell>
          <cell r="CI23" t="str">
            <v>ČECHY JIH</v>
          </cell>
        </row>
        <row r="24">
          <cell r="CE24">
            <v>46</v>
          </cell>
          <cell r="CF24">
            <v>3305007</v>
          </cell>
          <cell r="CG24" t="str">
            <v>HC ŠD Písek</v>
          </cell>
          <cell r="CH24" t="str">
            <v>HC ŠD Písek</v>
          </cell>
          <cell r="CI24" t="str">
            <v>ČECHY JIH</v>
          </cell>
        </row>
        <row r="25">
          <cell r="CE25">
            <v>45</v>
          </cell>
          <cell r="CF25">
            <v>3509025</v>
          </cell>
          <cell r="CG25" t="str">
            <v>HbC Rondo Teplice</v>
          </cell>
          <cell r="CH25" t="str">
            <v>HbC Rondo Teplice</v>
          </cell>
          <cell r="CI25" t="str">
            <v>ČECHY SEVER</v>
          </cell>
        </row>
        <row r="26">
          <cell r="CE26">
            <v>44</v>
          </cell>
          <cell r="CF26">
            <v>3802002</v>
          </cell>
          <cell r="CG26" t="str">
            <v>HBC Enviform Třinec</v>
          </cell>
          <cell r="CH26" t="str">
            <v>HBC Enviform Třinec</v>
          </cell>
          <cell r="CI26" t="str">
            <v>MORAVA SEVER</v>
          </cell>
        </row>
        <row r="27">
          <cell r="CE27">
            <v>43</v>
          </cell>
          <cell r="CF27">
            <v>3303009</v>
          </cell>
          <cell r="CG27" t="str">
            <v>TJ HBC Olymp Jindřichův Hradec</v>
          </cell>
          <cell r="CH27" t="str">
            <v>TJ HBC Olymp Jindřichův Hradec</v>
          </cell>
          <cell r="CI27" t="str">
            <v>ČECHY JIH</v>
          </cell>
        </row>
        <row r="28">
          <cell r="CE28">
            <v>42</v>
          </cell>
          <cell r="CF28">
            <v>3403003</v>
          </cell>
          <cell r="CG28" t="str">
            <v>SK HBC CSKA Karlovy Vary</v>
          </cell>
          <cell r="CH28" t="str">
            <v>SK HBC CSKA Karlovy Vary</v>
          </cell>
          <cell r="CI28" t="str">
            <v>ČECHY ZÁPAD</v>
          </cell>
        </row>
        <row r="29">
          <cell r="CE29">
            <v>41</v>
          </cell>
          <cell r="CF29">
            <v>3611002</v>
          </cell>
          <cell r="CG29" t="str">
            <v>TJ Lokomotiva Česká Třebová</v>
          </cell>
          <cell r="CH29" t="str">
            <v>TJ Lokomotiva Česká Třebová</v>
          </cell>
          <cell r="CI29" t="str">
            <v>ČECHY VÝCHOD</v>
          </cell>
        </row>
        <row r="30">
          <cell r="CE30">
            <v>40</v>
          </cell>
          <cell r="CF30">
            <v>3806011</v>
          </cell>
          <cell r="CG30" t="str">
            <v>SHC Opava</v>
          </cell>
          <cell r="CH30" t="str">
            <v>SHC Opava</v>
          </cell>
          <cell r="CI30" t="str">
            <v>MORAVA SEVER</v>
          </cell>
        </row>
        <row r="31">
          <cell r="CE31">
            <v>39</v>
          </cell>
          <cell r="CF31">
            <v>3100055</v>
          </cell>
          <cell r="CG31" t="str">
            <v>HC Slavia Praha</v>
          </cell>
          <cell r="CH31" t="str">
            <v>HC Slavia Praha</v>
          </cell>
          <cell r="CI31" t="str">
            <v>ČECHY STŘED</v>
          </cell>
        </row>
        <row r="32">
          <cell r="CE32">
            <v>38</v>
          </cell>
          <cell r="CF32">
            <v>3606021</v>
          </cell>
          <cell r="CG32" t="str">
            <v>DDM Alfa Pardubice</v>
          </cell>
          <cell r="CH32" t="str">
            <v>HBC Autosklo-H.A.K. Pardubice</v>
          </cell>
          <cell r="CI32" t="str">
            <v>ČECHY VÝCHOD</v>
          </cell>
        </row>
        <row r="33">
          <cell r="CE33">
            <v>37</v>
          </cell>
          <cell r="CF33">
            <v>3100044</v>
          </cell>
          <cell r="CG33" t="str">
            <v>HBC Hostivař</v>
          </cell>
          <cell r="CH33" t="str">
            <v>HBC Hostivař</v>
          </cell>
          <cell r="CI33" t="str">
            <v>ČECHY STŘED</v>
          </cell>
        </row>
        <row r="34">
          <cell r="CE34">
            <v>36</v>
          </cell>
          <cell r="CF34">
            <v>3405062</v>
          </cell>
          <cell r="CG34" t="str">
            <v>HBC Plzeň-Litice</v>
          </cell>
          <cell r="CH34" t="str">
            <v>HBC Plzeň-Litice</v>
          </cell>
          <cell r="CI34" t="str">
            <v>ČECHY ZÁPAD</v>
          </cell>
        </row>
        <row r="35">
          <cell r="CE35">
            <v>35</v>
          </cell>
          <cell r="CF35">
            <v>3603004</v>
          </cell>
          <cell r="CG35" t="str">
            <v>Ježci Heřmanův Městec</v>
          </cell>
          <cell r="CH35" t="str">
            <v>Ježci Heřmanův Městec</v>
          </cell>
          <cell r="CI35" t="str">
            <v>ČECHY VÝCHOD</v>
          </cell>
        </row>
        <row r="36">
          <cell r="CE36">
            <v>34</v>
          </cell>
          <cell r="CF36">
            <v>3803001</v>
          </cell>
          <cell r="CG36" t="str">
            <v>HbK Karviná</v>
          </cell>
          <cell r="CH36" t="str">
            <v>HbK Karviná</v>
          </cell>
          <cell r="CI36" t="str">
            <v>MORAVA SEVER</v>
          </cell>
        </row>
        <row r="37">
          <cell r="CE37">
            <v>33</v>
          </cell>
          <cell r="CF37">
            <v>3307001</v>
          </cell>
          <cell r="CG37" t="str">
            <v>TJ Blatná DATELS</v>
          </cell>
          <cell r="CH37" t="str">
            <v>TJ Blatná Datels</v>
          </cell>
          <cell r="CI37" t="str">
            <v>ČECHY JIH</v>
          </cell>
        </row>
        <row r="38">
          <cell r="CE38">
            <v>32</v>
          </cell>
          <cell r="CF38">
            <v>3602003</v>
          </cell>
          <cell r="CG38" t="str">
            <v>HBC Hradec Králové 1988</v>
          </cell>
          <cell r="CH38" t="str">
            <v>HBC Hradec Králové 1988</v>
          </cell>
          <cell r="CI38" t="str">
            <v>ČECHY VÝCHOD</v>
          </cell>
        </row>
        <row r="39">
          <cell r="CE39">
            <v>31</v>
          </cell>
          <cell r="CF39">
            <v>3410002</v>
          </cell>
          <cell r="CG39" t="str">
            <v>HC Buldoci Stříbro</v>
          </cell>
          <cell r="CH39" t="str">
            <v>HC Buldoci Stříbro</v>
          </cell>
          <cell r="CI39" t="str">
            <v>ČECHY ZÁPAD</v>
          </cell>
        </row>
        <row r="40">
          <cell r="CE40">
            <v>30</v>
          </cell>
          <cell r="CF40">
            <v>3100001</v>
          </cell>
          <cell r="CG40" t="str">
            <v>TJ KOVO Praha</v>
          </cell>
          <cell r="CH40" t="str">
            <v>TJ KOVO Praha</v>
          </cell>
          <cell r="CI40" t="str">
            <v>ČECHY STŘED</v>
          </cell>
        </row>
        <row r="41">
          <cell r="CE41">
            <v>29</v>
          </cell>
          <cell r="CF41">
            <v>3405011</v>
          </cell>
          <cell r="CG41" t="str">
            <v>HBC Plzeň</v>
          </cell>
          <cell r="CH41" t="str">
            <v>HBC Plzeň</v>
          </cell>
          <cell r="CI41" t="str">
            <v>ČECHY ZÁPAD</v>
          </cell>
        </row>
        <row r="42">
          <cell r="CE42">
            <v>28</v>
          </cell>
          <cell r="CF42">
            <v>3100003</v>
          </cell>
          <cell r="CG42" t="str">
            <v>HC KERT Park Praha</v>
          </cell>
          <cell r="CH42" t="str">
            <v>HC KERT Park Praha</v>
          </cell>
          <cell r="CI42" t="str">
            <v>ČECHY STŘED</v>
          </cell>
        </row>
        <row r="43">
          <cell r="CE43">
            <v>27</v>
          </cell>
          <cell r="CF43">
            <v>3100051</v>
          </cell>
          <cell r="CG43" t="str">
            <v>SK Rebel Praha</v>
          </cell>
          <cell r="CH43" t="str">
            <v>SK Rebel Praha</v>
          </cell>
          <cell r="CI43" t="str">
            <v>ČECHY STŘED</v>
          </cell>
        </row>
        <row r="44">
          <cell r="CE44">
            <v>26</v>
          </cell>
          <cell r="CF44">
            <v>3202008</v>
          </cell>
          <cell r="CG44" t="str">
            <v>HBC Coyotes Hýskov</v>
          </cell>
          <cell r="CH44" t="str">
            <v>HBC Coyotes Hýskov</v>
          </cell>
          <cell r="CI44" t="str">
            <v>ČECHY STŘED</v>
          </cell>
        </row>
        <row r="45">
          <cell r="CE45">
            <v>25</v>
          </cell>
          <cell r="CF45">
            <v>3508001</v>
          </cell>
          <cell r="CG45" t="str">
            <v>HBC Most</v>
          </cell>
          <cell r="CH45" t="str">
            <v>HBC Kovodemont Most</v>
          </cell>
          <cell r="CI45" t="str">
            <v>ČECHY SEVER</v>
          </cell>
        </row>
        <row r="46">
          <cell r="CE46">
            <v>24</v>
          </cell>
          <cell r="CF46">
            <v>3707001</v>
          </cell>
          <cell r="CG46" t="str">
            <v>SK Jihlava</v>
          </cell>
          <cell r="CH46" t="str">
            <v>SK Jihlava</v>
          </cell>
          <cell r="CI46" t="str">
            <v>MORAVA JIH</v>
          </cell>
        </row>
        <row r="47">
          <cell r="CE47">
            <v>23</v>
          </cell>
          <cell r="CF47">
            <v>3609004</v>
          </cell>
          <cell r="CG47" t="str">
            <v>TJ Sršni Svitavy</v>
          </cell>
          <cell r="CH47" t="str">
            <v>TJ Sršni Svitavy</v>
          </cell>
          <cell r="CI47" t="str">
            <v>ČECHY VÝCHOD</v>
          </cell>
        </row>
        <row r="48">
          <cell r="CE48">
            <v>22</v>
          </cell>
          <cell r="CF48">
            <v>3406001</v>
          </cell>
          <cell r="CG48" t="str">
            <v>TJ Snack Dobřany</v>
          </cell>
          <cell r="CH48" t="str">
            <v>TJ Snack Dobřany</v>
          </cell>
          <cell r="CI48" t="str">
            <v>ČECHY ZÁPAD</v>
          </cell>
        </row>
        <row r="49">
          <cell r="CE49">
            <v>21</v>
          </cell>
          <cell r="CF49">
            <v>3212002</v>
          </cell>
          <cell r="CG49" t="str">
            <v>HBC Nové Strašecí</v>
          </cell>
          <cell r="CH49" t="str">
            <v>HBC Nové Strašecí</v>
          </cell>
          <cell r="CI49" t="str">
            <v>ČECHY STŘED</v>
          </cell>
        </row>
        <row r="50">
          <cell r="CE50">
            <v>20</v>
          </cell>
          <cell r="CF50">
            <v>3705002</v>
          </cell>
          <cell r="CG50" t="str">
            <v>TJ ACS Malenovice SV</v>
          </cell>
          <cell r="CH50" t="str">
            <v>TJ ACS Malenovice SV</v>
          </cell>
          <cell r="CI50" t="str">
            <v>MORAVA SEVER</v>
          </cell>
        </row>
        <row r="51">
          <cell r="CE51">
            <v>19</v>
          </cell>
          <cell r="CF51">
            <v>3606004</v>
          </cell>
          <cell r="CG51" t="str">
            <v>TJ Paramo - Svítkov Stars Pce</v>
          </cell>
          <cell r="CH51" t="str">
            <v>HBC JTEKT Svítkov Stars Pardubice</v>
          </cell>
          <cell r="CI51" t="str">
            <v>ČECHY VÝCHOD</v>
          </cell>
        </row>
        <row r="52">
          <cell r="CE52">
            <v>18</v>
          </cell>
          <cell r="CF52">
            <v>3510055</v>
          </cell>
          <cell r="CG52" t="str">
            <v>Elba DDM Ústí nad Labem</v>
          </cell>
          <cell r="CH52" t="str">
            <v>Elba DDM Ústí nad Labem</v>
          </cell>
          <cell r="CI52" t="str">
            <v>ČECHY SEVER</v>
          </cell>
        </row>
        <row r="53">
          <cell r="CE53">
            <v>17</v>
          </cell>
          <cell r="CF53">
            <v>3405047</v>
          </cell>
          <cell r="CG53" t="str">
            <v>TJ Tatran Třemošná</v>
          </cell>
          <cell r="CH53" t="str">
            <v>TJ Tatran Třemošná</v>
          </cell>
          <cell r="CI53" t="str">
            <v>ČECHY ZÁPAD</v>
          </cell>
        </row>
        <row r="54">
          <cell r="CE54">
            <v>16</v>
          </cell>
          <cell r="CF54">
            <v>3706022</v>
          </cell>
          <cell r="CG54" t="str">
            <v>SK Sudoměřice</v>
          </cell>
          <cell r="CH54" t="str">
            <v>SK Sudoměřice</v>
          </cell>
          <cell r="CI54" t="str">
            <v>MORAVA JIH</v>
          </cell>
        </row>
        <row r="55">
          <cell r="CE55">
            <v>15</v>
          </cell>
          <cell r="CF55">
            <v>3706033</v>
          </cell>
          <cell r="CG55" t="str">
            <v>HBK Kyjov</v>
          </cell>
          <cell r="CH55" t="str">
            <v>HBK Kyjov</v>
          </cell>
          <cell r="CI55" t="str">
            <v>MORAVA JIH</v>
          </cell>
        </row>
        <row r="56">
          <cell r="CE56">
            <v>14</v>
          </cell>
          <cell r="CF56">
            <v>3303012</v>
          </cell>
          <cell r="CG56" t="str">
            <v>SK Suchdol nad Lužnicí</v>
          </cell>
          <cell r="CH56" t="str">
            <v>SK Suchdol nad Lužnicí</v>
          </cell>
          <cell r="CI56" t="str">
            <v>ČECHY JIH</v>
          </cell>
        </row>
        <row r="57">
          <cell r="CE57">
            <v>13</v>
          </cell>
          <cell r="CF57">
            <v>3609001</v>
          </cell>
          <cell r="CG57" t="str">
            <v>SK Kometa Polička</v>
          </cell>
          <cell r="CH57" t="str">
            <v>SK Kometa Polička</v>
          </cell>
          <cell r="CI57" t="str">
            <v>ČECHY VÝCHOD</v>
          </cell>
        </row>
        <row r="58">
          <cell r="CE58">
            <v>12</v>
          </cell>
          <cell r="CF58">
            <v>3702015</v>
          </cell>
          <cell r="CG58" t="str">
            <v>HBK Bulldogs Brno</v>
          </cell>
          <cell r="CH58" t="str">
            <v>HBK Bulldogs Brno</v>
          </cell>
          <cell r="CI58" t="str">
            <v>MORAVA JIH</v>
          </cell>
        </row>
        <row r="59">
          <cell r="CE59">
            <v>11</v>
          </cell>
          <cell r="CF59">
            <v>3807006</v>
          </cell>
          <cell r="CG59" t="str">
            <v>TJ Sokol Poruba</v>
          </cell>
          <cell r="CH59" t="str">
            <v>TJ Sokol Poruba</v>
          </cell>
          <cell r="CI59" t="str">
            <v>MORAVA SEVER</v>
          </cell>
        </row>
        <row r="60">
          <cell r="CE60">
            <v>10</v>
          </cell>
          <cell r="CF60">
            <v>3212001</v>
          </cell>
          <cell r="CG60" t="str">
            <v>HBC Rakovník</v>
          </cell>
          <cell r="CH60" t="str">
            <v>HBC Rakovník</v>
          </cell>
          <cell r="CI60" t="str">
            <v>ČECHY STŘED</v>
          </cell>
        </row>
        <row r="61">
          <cell r="CE61">
            <v>9</v>
          </cell>
          <cell r="CF61">
            <v>3207038</v>
          </cell>
          <cell r="CG61" t="str">
            <v>HBC Tygři Mladá Boleslav</v>
          </cell>
          <cell r="CH61" t="str">
            <v>HBC Tygři Mladá Boleslav</v>
          </cell>
          <cell r="CI61" t="str">
            <v>ČECHY STŘED</v>
          </cell>
        </row>
        <row r="62">
          <cell r="CE62">
            <v>8</v>
          </cell>
          <cell r="CF62">
            <v>3202007</v>
          </cell>
          <cell r="CG62" t="str">
            <v>SK Kelti 2008</v>
          </cell>
          <cell r="CH62" t="str">
            <v>SK Kelti 2008</v>
          </cell>
          <cell r="CI62" t="str">
            <v>ČECHY STŘED</v>
          </cell>
        </row>
        <row r="63">
          <cell r="CE63">
            <v>7</v>
          </cell>
          <cell r="CF63">
            <v>3602008</v>
          </cell>
          <cell r="CG63" t="str">
            <v>HbC Chlumec nad Cidlinou</v>
          </cell>
          <cell r="CH63" t="str">
            <v>HBC Chlumec nad Cidlinou</v>
          </cell>
          <cell r="CI63" t="str">
            <v>ČECHY VÝCHOD</v>
          </cell>
        </row>
        <row r="64">
          <cell r="CE64">
            <v>6</v>
          </cell>
          <cell r="CF64">
            <v>3706003</v>
          </cell>
          <cell r="CG64" t="str">
            <v>HBC Rigum Hodonín</v>
          </cell>
          <cell r="CH64" t="str">
            <v>HBC Rigum Hodonín</v>
          </cell>
          <cell r="CI64" t="str">
            <v>MORAVA JIH</v>
          </cell>
        </row>
        <row r="65">
          <cell r="CE65">
            <v>5</v>
          </cell>
          <cell r="CF65">
            <v>3506004</v>
          </cell>
          <cell r="CG65" t="str">
            <v>SHC Killers Litoměřice</v>
          </cell>
          <cell r="CH65" t="str">
            <v>SHC Killers Litoměřice</v>
          </cell>
          <cell r="CI65" t="str">
            <v>ČECHY SEVER</v>
          </cell>
        </row>
        <row r="66">
          <cell r="CE66">
            <v>4</v>
          </cell>
          <cell r="CF66">
            <v>3611001</v>
          </cell>
          <cell r="CG66" t="str">
            <v>SK Hokejbal Letohrad</v>
          </cell>
          <cell r="CH66" t="str">
            <v>SK Hokejbal Letohrad</v>
          </cell>
          <cell r="CI66" t="str">
            <v>ČECHY VÝCHOD</v>
          </cell>
        </row>
        <row r="67">
          <cell r="CE67">
            <v>3</v>
          </cell>
          <cell r="CF67">
            <v>3203042</v>
          </cell>
          <cell r="CG67" t="str">
            <v xml:space="preserve">HBC ALPIQ Kladno        </v>
          </cell>
          <cell r="CH67" t="str">
            <v xml:space="preserve">HBC ALPIQ Kladno        </v>
          </cell>
          <cell r="CI67" t="str">
            <v>ČECHY STŘED</v>
          </cell>
        </row>
        <row r="68">
          <cell r="CE68">
            <v>2</v>
          </cell>
          <cell r="CF68">
            <v>3606009</v>
          </cell>
          <cell r="CG68" t="str">
            <v>HC Jestřábi Přelouč</v>
          </cell>
          <cell r="CH68" t="str">
            <v>HC Jestřábi Přelouč</v>
          </cell>
          <cell r="CI68" t="str">
            <v>ČECHY VÝCHOD</v>
          </cell>
        </row>
        <row r="69">
          <cell r="CE69">
            <v>1</v>
          </cell>
          <cell r="CF69">
            <v>3301010</v>
          </cell>
          <cell r="CG69" t="str">
            <v>SK Pedagog České Budějovice</v>
          </cell>
          <cell r="CH69" t="str">
            <v>SK Pedagog České Budějovice</v>
          </cell>
          <cell r="CI69" t="str">
            <v>ČECHY JIH</v>
          </cell>
        </row>
        <row r="70"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</row>
        <row r="71"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</row>
        <row r="72"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</row>
        <row r="73"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</row>
        <row r="74"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</row>
        <row r="75"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</row>
        <row r="76"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</row>
        <row r="77"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78"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</row>
        <row r="79"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</row>
        <row r="80"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</row>
        <row r="81"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6"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</row>
        <row r="87"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6"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</row>
        <row r="97"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</row>
        <row r="98"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</row>
        <row r="99"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</row>
        <row r="100"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</row>
        <row r="101"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</row>
        <row r="102"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</row>
        <row r="103"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</row>
        <row r="104"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</row>
        <row r="105"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</row>
        <row r="106"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</row>
        <row r="107"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</row>
        <row r="108"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</row>
        <row r="109"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</row>
        <row r="111"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</row>
        <row r="112"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</row>
        <row r="113"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</row>
        <row r="114"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</row>
        <row r="115"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</row>
        <row r="116"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</row>
        <row r="117"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</row>
        <row r="118"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</row>
        <row r="119"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00"/>
  </sheetPr>
  <dimension ref="A1:P90"/>
  <sheetViews>
    <sheetView zoomScaleNormal="100" workbookViewId="0">
      <pane ySplit="2" topLeftCell="A3" activePane="bottomLeft" state="frozen"/>
      <selection pane="bottomLeft" activeCell="K46" sqref="K46"/>
    </sheetView>
  </sheetViews>
  <sheetFormatPr defaultRowHeight="15"/>
  <cols>
    <col min="1" max="2" width="8.7109375" style="106" customWidth="1"/>
    <col min="3" max="3" width="10.85546875" style="107" customWidth="1"/>
    <col min="4" max="8" width="10.7109375" style="107" customWidth="1"/>
    <col min="9" max="11" width="11.5703125" style="106" customWidth="1"/>
    <col min="12" max="14" width="11.42578125" style="106" customWidth="1"/>
    <col min="15" max="15" width="11.5703125" style="108" customWidth="1"/>
    <col min="16" max="16" width="33.140625" style="106" customWidth="1"/>
  </cols>
  <sheetData>
    <row r="1" spans="1:16" ht="75" customHeight="1">
      <c r="A1" s="75"/>
      <c r="B1" s="75"/>
      <c r="C1" s="165" t="s">
        <v>114</v>
      </c>
      <c r="D1" s="166" t="s">
        <v>115</v>
      </c>
      <c r="E1" s="76" t="s">
        <v>116</v>
      </c>
      <c r="F1" s="77" t="s">
        <v>117</v>
      </c>
      <c r="G1" s="167" t="s">
        <v>118</v>
      </c>
      <c r="H1" s="167" t="s">
        <v>119</v>
      </c>
      <c r="I1" s="168" t="s">
        <v>120</v>
      </c>
      <c r="J1" s="263" t="s">
        <v>611</v>
      </c>
      <c r="K1" s="264" t="s">
        <v>612</v>
      </c>
      <c r="L1" s="169" t="s">
        <v>121</v>
      </c>
      <c r="M1" s="256" t="s">
        <v>614</v>
      </c>
      <c r="N1" s="265" t="s">
        <v>613</v>
      </c>
      <c r="O1" s="78" t="s">
        <v>122</v>
      </c>
      <c r="P1" s="75"/>
    </row>
    <row r="2" spans="1:16" s="82" customFormat="1" ht="12.75">
      <c r="A2" s="79" t="s">
        <v>123</v>
      </c>
      <c r="B2" s="79" t="s">
        <v>124</v>
      </c>
      <c r="C2" s="80"/>
      <c r="D2" s="80"/>
      <c r="E2" s="80"/>
      <c r="F2" s="80"/>
      <c r="G2" s="80"/>
      <c r="H2" s="80"/>
      <c r="I2" s="79"/>
      <c r="J2" s="79"/>
      <c r="K2" s="79"/>
      <c r="L2" s="79"/>
      <c r="M2" s="79"/>
      <c r="N2" s="79"/>
      <c r="O2" s="81"/>
      <c r="P2" s="79" t="s">
        <v>125</v>
      </c>
    </row>
    <row r="3" spans="1:16">
      <c r="A3" s="83" t="str">
        <f t="shared" ref="A3:A66" si="0">TEXT(B3,"DDDD")</f>
        <v>sobota</v>
      </c>
      <c r="B3" s="84">
        <v>44436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P3" s="87"/>
    </row>
    <row r="4" spans="1:16">
      <c r="A4" s="83" t="str">
        <f t="shared" si="0"/>
        <v>neděle</v>
      </c>
      <c r="B4" s="84">
        <v>44437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  <c r="P4" s="87"/>
    </row>
    <row r="5" spans="1:16">
      <c r="A5" s="83" t="str">
        <f t="shared" si="0"/>
        <v>sobota</v>
      </c>
      <c r="B5" s="84">
        <v>44443</v>
      </c>
      <c r="C5" s="85">
        <v>1</v>
      </c>
      <c r="D5" s="85"/>
      <c r="E5" s="85"/>
      <c r="F5" s="85">
        <v>1</v>
      </c>
      <c r="G5" s="85"/>
      <c r="H5" s="85"/>
      <c r="I5" s="85"/>
      <c r="J5" s="85"/>
      <c r="K5" s="85"/>
      <c r="L5" s="85"/>
      <c r="M5" s="85"/>
      <c r="N5" s="85"/>
      <c r="O5" s="88" t="s">
        <v>126</v>
      </c>
      <c r="P5" s="341" t="s">
        <v>127</v>
      </c>
    </row>
    <row r="6" spans="1:16">
      <c r="A6" s="83" t="str">
        <f t="shared" si="0"/>
        <v>neděle</v>
      </c>
      <c r="B6" s="84">
        <v>44444</v>
      </c>
      <c r="C6" s="85"/>
      <c r="D6" s="85"/>
      <c r="E6" s="85">
        <v>1</v>
      </c>
      <c r="F6" s="85"/>
      <c r="G6" s="85"/>
      <c r="H6" s="85"/>
      <c r="I6" s="85"/>
      <c r="J6" s="85"/>
      <c r="K6" s="85"/>
      <c r="L6" s="85"/>
      <c r="M6" s="85"/>
      <c r="N6" s="85"/>
      <c r="O6" s="88" t="s">
        <v>126</v>
      </c>
      <c r="P6" s="342"/>
    </row>
    <row r="7" spans="1:16">
      <c r="A7" s="83" t="str">
        <f t="shared" si="0"/>
        <v>sobota</v>
      </c>
      <c r="B7" s="84">
        <v>44450</v>
      </c>
      <c r="C7" s="85">
        <v>2</v>
      </c>
      <c r="D7" s="85"/>
      <c r="E7" s="85"/>
      <c r="F7" s="85">
        <v>2</v>
      </c>
      <c r="G7" s="85"/>
      <c r="H7" s="85"/>
      <c r="I7" s="85"/>
      <c r="J7" s="85">
        <v>1</v>
      </c>
      <c r="K7" s="85"/>
      <c r="L7" s="85"/>
      <c r="M7" s="85">
        <v>1</v>
      </c>
      <c r="N7" s="85"/>
      <c r="O7" s="86"/>
      <c r="P7" s="87"/>
    </row>
    <row r="8" spans="1:16">
      <c r="A8" s="83" t="str">
        <f t="shared" si="0"/>
        <v>neděle</v>
      </c>
      <c r="B8" s="84">
        <v>44451</v>
      </c>
      <c r="C8" s="85"/>
      <c r="D8" s="85"/>
      <c r="E8" s="85">
        <v>2</v>
      </c>
      <c r="F8" s="85"/>
      <c r="G8" s="85">
        <v>1</v>
      </c>
      <c r="H8" s="85">
        <v>1</v>
      </c>
      <c r="I8" s="85"/>
      <c r="J8" s="85"/>
      <c r="K8" s="85">
        <v>1</v>
      </c>
      <c r="L8" s="85"/>
      <c r="M8" s="85"/>
      <c r="N8" s="85">
        <v>1</v>
      </c>
      <c r="O8" s="86"/>
      <c r="P8" s="87"/>
    </row>
    <row r="9" spans="1:16">
      <c r="A9" s="83" t="str">
        <f t="shared" si="0"/>
        <v>sobota</v>
      </c>
      <c r="B9" s="84">
        <v>44457</v>
      </c>
      <c r="C9" s="85">
        <v>3</v>
      </c>
      <c r="D9" s="85"/>
      <c r="E9" s="85"/>
      <c r="F9" s="85">
        <v>3</v>
      </c>
      <c r="G9" s="85"/>
      <c r="H9" s="85"/>
      <c r="I9" s="85"/>
      <c r="J9" s="85">
        <v>2</v>
      </c>
      <c r="K9" s="85"/>
      <c r="L9" s="85"/>
      <c r="M9" s="85">
        <v>2</v>
      </c>
      <c r="N9" s="85"/>
      <c r="O9" s="86"/>
      <c r="P9" s="87"/>
    </row>
    <row r="10" spans="1:16">
      <c r="A10" s="83" t="str">
        <f t="shared" si="0"/>
        <v>neděle</v>
      </c>
      <c r="B10" s="84">
        <v>44458</v>
      </c>
      <c r="C10" s="85"/>
      <c r="D10" s="85"/>
      <c r="E10" s="85">
        <v>3</v>
      </c>
      <c r="F10" s="85"/>
      <c r="G10" s="85">
        <v>2</v>
      </c>
      <c r="H10" s="85">
        <v>2</v>
      </c>
      <c r="I10" s="85"/>
      <c r="J10" s="85"/>
      <c r="K10" s="85">
        <v>2</v>
      </c>
      <c r="L10" s="85"/>
      <c r="M10" s="85"/>
      <c r="N10" s="85"/>
      <c r="O10" s="86"/>
      <c r="P10" s="87"/>
    </row>
    <row r="11" spans="1:16">
      <c r="A11" s="83" t="str">
        <f t="shared" si="0"/>
        <v>sobota</v>
      </c>
      <c r="B11" s="84">
        <v>44464</v>
      </c>
      <c r="C11" s="85">
        <v>4</v>
      </c>
      <c r="D11" s="85"/>
      <c r="E11" s="85"/>
      <c r="F11" s="85">
        <v>4</v>
      </c>
      <c r="G11" s="85"/>
      <c r="H11" s="85"/>
      <c r="I11" s="85"/>
      <c r="J11" s="85">
        <v>3</v>
      </c>
      <c r="K11" s="85"/>
      <c r="L11" s="85"/>
      <c r="M11" s="85">
        <v>3</v>
      </c>
      <c r="N11" s="85"/>
      <c r="O11" s="86"/>
      <c r="P11" s="87"/>
    </row>
    <row r="12" spans="1:16">
      <c r="A12" s="83" t="str">
        <f t="shared" si="0"/>
        <v>neděle</v>
      </c>
      <c r="B12" s="84">
        <v>44465</v>
      </c>
      <c r="C12" s="85"/>
      <c r="D12" s="85"/>
      <c r="E12" s="85">
        <v>4</v>
      </c>
      <c r="F12" s="85"/>
      <c r="G12" s="85">
        <v>3</v>
      </c>
      <c r="H12" s="85">
        <v>3</v>
      </c>
      <c r="I12" s="85"/>
      <c r="J12" s="85"/>
      <c r="K12" s="85">
        <v>3</v>
      </c>
      <c r="L12" s="85"/>
      <c r="M12" s="85"/>
      <c r="N12" s="85">
        <v>2</v>
      </c>
      <c r="O12" s="86"/>
      <c r="P12" s="87"/>
    </row>
    <row r="13" spans="1:16">
      <c r="A13" s="89" t="str">
        <f t="shared" si="0"/>
        <v>úterý</v>
      </c>
      <c r="B13" s="90">
        <v>44467</v>
      </c>
      <c r="C13" s="85">
        <v>5</v>
      </c>
      <c r="D13" s="85">
        <v>1</v>
      </c>
      <c r="E13" s="85"/>
      <c r="F13" s="85">
        <v>5</v>
      </c>
      <c r="G13" s="85"/>
      <c r="H13" s="85"/>
      <c r="I13" s="85">
        <v>1</v>
      </c>
      <c r="J13" s="85"/>
      <c r="K13" s="85"/>
      <c r="L13" s="85"/>
      <c r="M13" s="85"/>
      <c r="N13" s="85"/>
      <c r="O13" s="86"/>
      <c r="P13" s="100" t="s">
        <v>136</v>
      </c>
    </row>
    <row r="14" spans="1:16">
      <c r="A14" s="83" t="str">
        <f t="shared" si="0"/>
        <v>sobota</v>
      </c>
      <c r="B14" s="84">
        <v>44471</v>
      </c>
      <c r="C14" s="85">
        <v>6</v>
      </c>
      <c r="D14" s="85"/>
      <c r="E14" s="85"/>
      <c r="F14" s="85">
        <v>6</v>
      </c>
      <c r="G14" s="85"/>
      <c r="H14" s="85"/>
      <c r="I14" s="85"/>
      <c r="J14" s="85">
        <v>4</v>
      </c>
      <c r="K14" s="85"/>
      <c r="L14" s="85"/>
      <c r="M14" s="85">
        <v>4</v>
      </c>
      <c r="N14" s="85"/>
      <c r="O14" s="86"/>
      <c r="P14" s="87"/>
    </row>
    <row r="15" spans="1:16">
      <c r="A15" s="83" t="str">
        <f t="shared" si="0"/>
        <v>neděle</v>
      </c>
      <c r="B15" s="84">
        <v>44472</v>
      </c>
      <c r="C15" s="85"/>
      <c r="D15" s="85"/>
      <c r="E15" s="85">
        <v>5</v>
      </c>
      <c r="F15" s="85"/>
      <c r="G15" s="85" t="s">
        <v>128</v>
      </c>
      <c r="H15" s="85">
        <v>4</v>
      </c>
      <c r="I15" s="85"/>
      <c r="J15" s="85"/>
      <c r="K15" s="85">
        <v>4</v>
      </c>
      <c r="L15" s="85"/>
      <c r="M15" s="85"/>
      <c r="N15" s="85">
        <v>3</v>
      </c>
      <c r="O15" s="86"/>
      <c r="P15" s="87"/>
    </row>
    <row r="16" spans="1:16">
      <c r="A16" s="83" t="str">
        <f t="shared" si="0"/>
        <v>sobota</v>
      </c>
      <c r="B16" s="84">
        <v>44478</v>
      </c>
      <c r="C16" s="85">
        <v>7</v>
      </c>
      <c r="D16" s="85"/>
      <c r="E16" s="85"/>
      <c r="F16" s="85">
        <v>7</v>
      </c>
      <c r="G16" s="85"/>
      <c r="H16" s="85"/>
      <c r="I16" s="85"/>
      <c r="J16" s="85">
        <v>5</v>
      </c>
      <c r="K16" s="85"/>
      <c r="L16" s="85"/>
      <c r="M16" s="85">
        <v>5</v>
      </c>
      <c r="N16" s="85"/>
      <c r="O16" s="86"/>
      <c r="P16" s="87"/>
    </row>
    <row r="17" spans="1:16">
      <c r="A17" s="83" t="str">
        <f t="shared" si="0"/>
        <v>neděle</v>
      </c>
      <c r="B17" s="84">
        <v>44479</v>
      </c>
      <c r="C17" s="85"/>
      <c r="D17" s="85"/>
      <c r="E17" s="85">
        <v>6</v>
      </c>
      <c r="F17" s="85"/>
      <c r="G17" s="85">
        <v>4</v>
      </c>
      <c r="H17" s="85">
        <v>5</v>
      </c>
      <c r="I17" s="85"/>
      <c r="J17" s="85"/>
      <c r="K17" s="85">
        <v>5</v>
      </c>
      <c r="L17" s="85"/>
      <c r="M17" s="85"/>
      <c r="N17" s="85"/>
      <c r="O17" s="86"/>
      <c r="P17" s="87"/>
    </row>
    <row r="18" spans="1:16">
      <c r="A18" s="83" t="str">
        <f t="shared" si="0"/>
        <v>sobota</v>
      </c>
      <c r="B18" s="84">
        <v>44485</v>
      </c>
      <c r="C18" s="85">
        <v>8</v>
      </c>
      <c r="D18" s="85"/>
      <c r="E18" s="85"/>
      <c r="F18" s="85">
        <v>8</v>
      </c>
      <c r="G18" s="85"/>
      <c r="H18" s="85"/>
      <c r="I18" s="85"/>
      <c r="J18" s="85">
        <v>6</v>
      </c>
      <c r="K18" s="85"/>
      <c r="L18" s="85"/>
      <c r="M18" s="85">
        <v>6</v>
      </c>
      <c r="N18" s="85"/>
      <c r="O18" s="86"/>
      <c r="P18" s="87"/>
    </row>
    <row r="19" spans="1:16">
      <c r="A19" s="83" t="str">
        <f t="shared" si="0"/>
        <v>neděle</v>
      </c>
      <c r="B19" s="84">
        <v>44486</v>
      </c>
      <c r="C19" s="85"/>
      <c r="D19" s="85"/>
      <c r="E19" s="85">
        <v>7</v>
      </c>
      <c r="F19" s="85"/>
      <c r="G19" s="85">
        <v>5</v>
      </c>
      <c r="H19" s="85">
        <v>6</v>
      </c>
      <c r="I19" s="85"/>
      <c r="J19" s="85"/>
      <c r="K19" s="85">
        <v>6</v>
      </c>
      <c r="L19" s="85"/>
      <c r="M19" s="85"/>
      <c r="N19" s="85">
        <v>4</v>
      </c>
      <c r="O19" s="86"/>
      <c r="P19" s="87"/>
    </row>
    <row r="20" spans="1:16">
      <c r="A20" s="83" t="str">
        <f t="shared" si="0"/>
        <v>sobota</v>
      </c>
      <c r="B20" s="84">
        <v>44492</v>
      </c>
      <c r="C20" s="85">
        <v>9</v>
      </c>
      <c r="D20" s="85"/>
      <c r="E20" s="85"/>
      <c r="F20" s="85">
        <v>9</v>
      </c>
      <c r="G20" s="85"/>
      <c r="H20" s="85"/>
      <c r="I20" s="85">
        <v>2</v>
      </c>
      <c r="J20" s="85">
        <v>7</v>
      </c>
      <c r="K20" s="85"/>
      <c r="L20" s="85"/>
      <c r="M20" s="85">
        <v>7</v>
      </c>
      <c r="N20" s="85"/>
      <c r="O20" s="86"/>
      <c r="P20" s="87"/>
    </row>
    <row r="21" spans="1:16">
      <c r="A21" s="83" t="str">
        <f t="shared" si="0"/>
        <v>neděle</v>
      </c>
      <c r="B21" s="84">
        <v>44493</v>
      </c>
      <c r="C21" s="85"/>
      <c r="D21" s="85"/>
      <c r="E21" s="85">
        <v>8</v>
      </c>
      <c r="F21" s="85"/>
      <c r="G21" s="85">
        <v>6</v>
      </c>
      <c r="H21" s="85">
        <v>7</v>
      </c>
      <c r="I21" s="85"/>
      <c r="J21" s="85"/>
      <c r="K21" s="85">
        <v>7</v>
      </c>
      <c r="L21" s="85"/>
      <c r="M21" s="85"/>
      <c r="N21" s="85"/>
      <c r="O21" s="86"/>
      <c r="P21" s="87"/>
    </row>
    <row r="22" spans="1:16">
      <c r="A22" s="89" t="str">
        <f t="shared" si="0"/>
        <v>čtvrtek</v>
      </c>
      <c r="B22" s="90">
        <v>44497</v>
      </c>
      <c r="C22" s="85"/>
      <c r="D22" s="85">
        <v>2</v>
      </c>
      <c r="E22" s="88" t="s">
        <v>129</v>
      </c>
      <c r="F22" s="88" t="s">
        <v>129</v>
      </c>
      <c r="G22" s="88" t="s">
        <v>129</v>
      </c>
      <c r="H22" s="88" t="s">
        <v>129</v>
      </c>
      <c r="I22" s="88" t="s">
        <v>130</v>
      </c>
      <c r="J22" s="85"/>
      <c r="K22" s="85"/>
      <c r="L22" s="85"/>
      <c r="M22" s="85"/>
      <c r="N22" s="85"/>
      <c r="O22" s="86"/>
      <c r="P22" s="91" t="s">
        <v>211</v>
      </c>
    </row>
    <row r="23" spans="1:16">
      <c r="A23" s="83" t="str">
        <f t="shared" si="0"/>
        <v>sobota</v>
      </c>
      <c r="B23" s="84">
        <v>44499</v>
      </c>
      <c r="C23" s="85">
        <v>10</v>
      </c>
      <c r="D23" s="85"/>
      <c r="E23" s="85"/>
      <c r="F23" s="85">
        <v>10</v>
      </c>
      <c r="G23" s="85"/>
      <c r="H23" s="85"/>
      <c r="I23" s="85"/>
      <c r="J23" s="85">
        <v>8</v>
      </c>
      <c r="K23" s="85"/>
      <c r="L23" s="85"/>
      <c r="M23" s="85">
        <v>8</v>
      </c>
      <c r="N23" s="85"/>
      <c r="O23" s="86"/>
      <c r="P23" s="87"/>
    </row>
    <row r="24" spans="1:16">
      <c r="A24" s="83" t="str">
        <f t="shared" si="0"/>
        <v>neděle</v>
      </c>
      <c r="B24" s="84">
        <v>44500</v>
      </c>
      <c r="C24" s="85"/>
      <c r="D24" s="85"/>
      <c r="E24" s="85">
        <v>9</v>
      </c>
      <c r="F24" s="85"/>
      <c r="G24" s="85" t="s">
        <v>128</v>
      </c>
      <c r="H24" s="85" t="s">
        <v>128</v>
      </c>
      <c r="I24" s="85"/>
      <c r="J24" s="85"/>
      <c r="K24" s="85">
        <v>8</v>
      </c>
      <c r="L24" s="85"/>
      <c r="M24" s="85"/>
      <c r="N24" s="85">
        <v>5</v>
      </c>
      <c r="O24" s="86"/>
      <c r="P24" s="87"/>
    </row>
    <row r="25" spans="1:16">
      <c r="A25" s="83" t="str">
        <f t="shared" si="0"/>
        <v>sobota</v>
      </c>
      <c r="B25" s="84">
        <v>44506</v>
      </c>
      <c r="C25" s="85">
        <v>11</v>
      </c>
      <c r="D25" s="85"/>
      <c r="E25" s="85"/>
      <c r="F25" s="85">
        <v>11</v>
      </c>
      <c r="G25" s="85"/>
      <c r="H25" s="85"/>
      <c r="I25" s="85"/>
      <c r="J25" s="85">
        <v>9</v>
      </c>
      <c r="K25" s="85"/>
      <c r="L25" s="85"/>
      <c r="M25" s="85">
        <v>9</v>
      </c>
      <c r="N25" s="85"/>
      <c r="O25" s="86"/>
      <c r="P25" s="87"/>
    </row>
    <row r="26" spans="1:16">
      <c r="A26" s="83" t="str">
        <f t="shared" si="0"/>
        <v>neděle</v>
      </c>
      <c r="B26" s="84">
        <v>44507</v>
      </c>
      <c r="C26" s="85"/>
      <c r="D26" s="85"/>
      <c r="E26" s="85">
        <v>10</v>
      </c>
      <c r="F26" s="85"/>
      <c r="G26" s="85">
        <v>7</v>
      </c>
      <c r="H26" s="85">
        <v>8</v>
      </c>
      <c r="I26" s="85"/>
      <c r="J26" s="85"/>
      <c r="K26" s="85">
        <v>9</v>
      </c>
      <c r="L26" s="85"/>
      <c r="M26" s="85"/>
      <c r="N26" s="85"/>
      <c r="O26" s="86"/>
      <c r="P26" s="87"/>
    </row>
    <row r="27" spans="1:16">
      <c r="A27" s="83" t="str">
        <f t="shared" si="0"/>
        <v>sobota</v>
      </c>
      <c r="B27" s="84">
        <v>44513</v>
      </c>
      <c r="C27" s="85">
        <v>12</v>
      </c>
      <c r="D27" s="85"/>
      <c r="E27" s="85"/>
      <c r="F27" s="85">
        <v>12</v>
      </c>
      <c r="G27" s="85"/>
      <c r="H27" s="85"/>
      <c r="I27" s="85"/>
      <c r="J27" s="85">
        <v>10</v>
      </c>
      <c r="K27" s="85"/>
      <c r="L27" s="85"/>
      <c r="M27" s="85">
        <v>10</v>
      </c>
      <c r="N27" s="85"/>
      <c r="O27" s="86"/>
      <c r="P27" s="87"/>
    </row>
    <row r="28" spans="1:16">
      <c r="A28" s="83" t="str">
        <f t="shared" si="0"/>
        <v>neděle</v>
      </c>
      <c r="B28" s="84">
        <v>44514</v>
      </c>
      <c r="C28" s="85"/>
      <c r="D28" s="85"/>
      <c r="E28" s="85">
        <v>11</v>
      </c>
      <c r="F28" s="85"/>
      <c r="G28" s="85">
        <v>8</v>
      </c>
      <c r="H28" s="85">
        <v>9</v>
      </c>
      <c r="I28" s="85"/>
      <c r="J28" s="85"/>
      <c r="K28" s="85">
        <v>10</v>
      </c>
      <c r="L28" s="85"/>
      <c r="M28" s="85"/>
      <c r="N28" s="85">
        <v>6</v>
      </c>
      <c r="O28" s="86"/>
      <c r="P28" s="87"/>
    </row>
    <row r="29" spans="1:16">
      <c r="A29" s="89" t="str">
        <f t="shared" si="0"/>
        <v>středa</v>
      </c>
      <c r="B29" s="90">
        <v>44517</v>
      </c>
      <c r="C29" s="85"/>
      <c r="D29" s="85">
        <v>3</v>
      </c>
      <c r="E29" s="88" t="s">
        <v>129</v>
      </c>
      <c r="F29" s="88" t="s">
        <v>129</v>
      </c>
      <c r="G29" s="88" t="s">
        <v>129</v>
      </c>
      <c r="H29" s="88" t="s">
        <v>129</v>
      </c>
      <c r="I29" s="85">
        <v>3</v>
      </c>
      <c r="J29" s="85"/>
      <c r="K29" s="85"/>
      <c r="L29" s="85"/>
      <c r="M29" s="85"/>
      <c r="N29" s="85"/>
      <c r="O29" s="86"/>
      <c r="P29" s="91" t="s">
        <v>210</v>
      </c>
    </row>
    <row r="30" spans="1:16">
      <c r="A30" s="83" t="str">
        <f t="shared" si="0"/>
        <v>sobota</v>
      </c>
      <c r="B30" s="84">
        <v>44520</v>
      </c>
      <c r="C30" s="85">
        <v>13</v>
      </c>
      <c r="D30" s="85"/>
      <c r="E30" s="85"/>
      <c r="F30" s="85">
        <v>13</v>
      </c>
      <c r="G30" s="85"/>
      <c r="H30" s="85"/>
      <c r="I30" s="85"/>
      <c r="J30" s="85">
        <v>11</v>
      </c>
      <c r="K30" s="85"/>
      <c r="L30" s="85"/>
      <c r="M30" s="85"/>
      <c r="N30" s="85"/>
      <c r="O30" s="86"/>
      <c r="P30" s="87"/>
    </row>
    <row r="31" spans="1:16">
      <c r="A31" s="83" t="str">
        <f t="shared" si="0"/>
        <v>neděle</v>
      </c>
      <c r="B31" s="84">
        <v>44521</v>
      </c>
      <c r="C31" s="85"/>
      <c r="D31" s="85"/>
      <c r="E31" s="85">
        <v>12</v>
      </c>
      <c r="F31" s="85"/>
      <c r="G31" s="85">
        <v>9</v>
      </c>
      <c r="H31" s="85">
        <v>10</v>
      </c>
      <c r="I31" s="85"/>
      <c r="J31" s="85"/>
      <c r="K31" s="85"/>
      <c r="L31" s="85"/>
      <c r="M31" s="85"/>
      <c r="N31" s="85"/>
      <c r="O31" s="86"/>
      <c r="P31" s="87"/>
    </row>
    <row r="32" spans="1:16">
      <c r="A32" s="83" t="str">
        <f t="shared" si="0"/>
        <v>sobota</v>
      </c>
      <c r="B32" s="84">
        <v>44527</v>
      </c>
      <c r="C32" s="85">
        <v>14</v>
      </c>
      <c r="D32" s="85"/>
      <c r="E32" s="85"/>
      <c r="F32" s="85">
        <v>14</v>
      </c>
      <c r="G32" s="85"/>
      <c r="H32" s="85"/>
      <c r="I32" s="85"/>
      <c r="J32" s="85"/>
      <c r="K32" s="85"/>
      <c r="L32" s="85"/>
      <c r="M32" s="85"/>
      <c r="N32" s="85"/>
      <c r="O32" s="86"/>
      <c r="P32" s="87"/>
    </row>
    <row r="33" spans="1:16">
      <c r="A33" s="83" t="str">
        <f t="shared" si="0"/>
        <v>neděle</v>
      </c>
      <c r="B33" s="84">
        <v>44528</v>
      </c>
      <c r="C33" s="85"/>
      <c r="D33" s="85"/>
      <c r="E33" s="85">
        <v>13</v>
      </c>
      <c r="F33" s="85"/>
      <c r="G33" s="85" t="s">
        <v>128</v>
      </c>
      <c r="H33" s="85">
        <v>11</v>
      </c>
      <c r="I33" s="85"/>
      <c r="J33" s="85"/>
      <c r="K33" s="85"/>
      <c r="L33" s="85"/>
      <c r="M33" s="85"/>
      <c r="N33" s="85"/>
      <c r="O33" s="86"/>
      <c r="P33" s="87"/>
    </row>
    <row r="34" spans="1:16">
      <c r="A34" s="83" t="str">
        <f t="shared" si="0"/>
        <v>sobota</v>
      </c>
      <c r="B34" s="84">
        <v>44534</v>
      </c>
      <c r="C34" s="88" t="s">
        <v>129</v>
      </c>
      <c r="D34" s="85"/>
      <c r="E34" s="88" t="s">
        <v>129</v>
      </c>
      <c r="F34" s="88" t="s">
        <v>129</v>
      </c>
      <c r="G34" s="88" t="s">
        <v>129</v>
      </c>
      <c r="H34" s="88" t="s">
        <v>129</v>
      </c>
      <c r="I34" s="88" t="s">
        <v>129</v>
      </c>
      <c r="J34" s="88"/>
      <c r="K34" s="88"/>
      <c r="L34" s="85"/>
      <c r="M34" s="85"/>
      <c r="N34" s="85"/>
      <c r="O34" s="86"/>
      <c r="P34" s="91" t="s">
        <v>131</v>
      </c>
    </row>
    <row r="35" spans="1:16">
      <c r="A35" s="83" t="str">
        <f t="shared" si="0"/>
        <v>neděle</v>
      </c>
      <c r="B35" s="84">
        <v>44535</v>
      </c>
      <c r="C35" s="88" t="s">
        <v>129</v>
      </c>
      <c r="D35" s="85"/>
      <c r="E35" s="88" t="s">
        <v>129</v>
      </c>
      <c r="F35" s="88" t="s">
        <v>129</v>
      </c>
      <c r="G35" s="88" t="s">
        <v>129</v>
      </c>
      <c r="H35" s="88" t="s">
        <v>129</v>
      </c>
      <c r="I35" s="88" t="s">
        <v>129</v>
      </c>
      <c r="J35" s="88"/>
      <c r="K35" s="88"/>
      <c r="L35" s="85"/>
      <c r="M35" s="85"/>
      <c r="N35" s="85"/>
      <c r="O35" s="86"/>
      <c r="P35" s="87"/>
    </row>
    <row r="36" spans="1:16">
      <c r="A36" s="83" t="str">
        <f t="shared" si="0"/>
        <v>sobota</v>
      </c>
      <c r="B36" s="84">
        <v>44541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6"/>
      <c r="P36" s="92" t="s">
        <v>132</v>
      </c>
    </row>
    <row r="37" spans="1:16">
      <c r="A37" s="83" t="str">
        <f t="shared" si="0"/>
        <v>neděle</v>
      </c>
      <c r="B37" s="84">
        <v>44542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6"/>
      <c r="P37" s="87"/>
    </row>
    <row r="38" spans="1:16" ht="5.0999999999999996" customHeight="1">
      <c r="A38" s="93"/>
      <c r="B38" s="94"/>
      <c r="C38" s="95"/>
      <c r="D38" s="95"/>
      <c r="E38" s="95"/>
      <c r="F38" s="95"/>
      <c r="G38" s="95"/>
      <c r="H38" s="95"/>
      <c r="I38" s="93"/>
      <c r="J38" s="93"/>
      <c r="K38" s="93"/>
      <c r="L38" s="93"/>
      <c r="M38" s="93"/>
      <c r="N38" s="93"/>
      <c r="O38" s="96"/>
      <c r="P38" s="97"/>
    </row>
    <row r="39" spans="1:16">
      <c r="A39" s="83" t="str">
        <f t="shared" si="0"/>
        <v>sobota</v>
      </c>
      <c r="B39" s="84">
        <v>44611</v>
      </c>
      <c r="C39" s="85"/>
      <c r="D39" s="98"/>
      <c r="E39" s="98"/>
      <c r="F39" s="85"/>
      <c r="G39" s="85"/>
      <c r="H39" s="85"/>
      <c r="I39" s="83"/>
      <c r="J39" s="83"/>
      <c r="K39" s="83"/>
      <c r="L39" s="83"/>
      <c r="M39" s="83"/>
      <c r="N39" s="83"/>
      <c r="O39" s="99"/>
      <c r="P39" s="92" t="s">
        <v>133</v>
      </c>
    </row>
    <row r="40" spans="1:16">
      <c r="A40" s="83" t="str">
        <f t="shared" si="0"/>
        <v>neděle</v>
      </c>
      <c r="B40" s="84">
        <v>44612</v>
      </c>
      <c r="C40" s="85"/>
      <c r="D40" s="98"/>
      <c r="E40" s="98"/>
      <c r="F40" s="85"/>
      <c r="G40" s="85"/>
      <c r="H40" s="85"/>
      <c r="I40" s="83"/>
      <c r="J40" s="83"/>
      <c r="K40" s="83"/>
      <c r="L40" s="83"/>
      <c r="M40" s="83"/>
      <c r="N40" s="83"/>
      <c r="O40" s="99"/>
      <c r="P40" s="92"/>
    </row>
    <row r="41" spans="1:16">
      <c r="A41" s="83" t="str">
        <f t="shared" si="0"/>
        <v>sobota</v>
      </c>
      <c r="B41" s="84">
        <v>44618</v>
      </c>
      <c r="C41" s="85">
        <v>15</v>
      </c>
      <c r="D41" s="98"/>
      <c r="E41" s="98"/>
      <c r="F41" s="85">
        <v>1</v>
      </c>
      <c r="G41" s="85"/>
      <c r="H41" s="85"/>
      <c r="I41" s="83"/>
      <c r="J41" s="83"/>
      <c r="K41" s="83"/>
      <c r="L41" s="83"/>
      <c r="M41" s="83"/>
      <c r="N41" s="83"/>
      <c r="O41" s="99"/>
      <c r="P41" s="87"/>
    </row>
    <row r="42" spans="1:16">
      <c r="A42" s="83" t="str">
        <f t="shared" si="0"/>
        <v>neděle</v>
      </c>
      <c r="B42" s="84">
        <v>44619</v>
      </c>
      <c r="C42" s="85"/>
      <c r="D42" s="85">
        <v>4</v>
      </c>
      <c r="E42" s="98"/>
      <c r="F42" s="85"/>
      <c r="G42" s="85"/>
      <c r="H42" s="85"/>
      <c r="I42" s="83"/>
      <c r="J42" s="83"/>
      <c r="K42" s="83"/>
      <c r="L42" s="83"/>
      <c r="M42" s="83"/>
      <c r="N42" s="83"/>
      <c r="O42" s="99"/>
      <c r="P42" s="87"/>
    </row>
    <row r="43" spans="1:16">
      <c r="A43" s="83" t="str">
        <f t="shared" si="0"/>
        <v>sobota</v>
      </c>
      <c r="B43" s="84">
        <v>44625</v>
      </c>
      <c r="C43" s="85">
        <v>16</v>
      </c>
      <c r="D43" s="98"/>
      <c r="E43" s="98"/>
      <c r="F43" s="85">
        <v>2</v>
      </c>
      <c r="G43" s="85"/>
      <c r="H43" s="85"/>
      <c r="I43" s="83"/>
      <c r="J43" s="83"/>
      <c r="K43" s="83"/>
      <c r="L43" s="83"/>
      <c r="M43" s="83"/>
      <c r="N43" s="83"/>
      <c r="O43" s="99"/>
      <c r="P43" s="87"/>
    </row>
    <row r="44" spans="1:16">
      <c r="A44" s="83" t="str">
        <f t="shared" si="0"/>
        <v>neděle</v>
      </c>
      <c r="B44" s="84">
        <v>44626</v>
      </c>
      <c r="C44" s="85"/>
      <c r="D44" s="98"/>
      <c r="E44" s="85">
        <v>14</v>
      </c>
      <c r="F44" s="85"/>
      <c r="G44" s="85"/>
      <c r="H44" s="85"/>
      <c r="I44" s="83"/>
      <c r="J44" s="83"/>
      <c r="K44" s="83"/>
      <c r="L44" s="83"/>
      <c r="M44" s="83"/>
      <c r="N44" s="83"/>
      <c r="O44" s="99"/>
      <c r="P44" s="87"/>
    </row>
    <row r="45" spans="1:16">
      <c r="A45" s="83" t="str">
        <f t="shared" si="0"/>
        <v>sobota</v>
      </c>
      <c r="B45" s="84">
        <v>44632</v>
      </c>
      <c r="C45" s="85">
        <v>17</v>
      </c>
      <c r="D45" s="98"/>
      <c r="E45" s="98"/>
      <c r="F45" s="85">
        <v>3</v>
      </c>
      <c r="G45" s="85"/>
      <c r="H45" s="85"/>
      <c r="I45" s="85">
        <v>4</v>
      </c>
      <c r="J45" s="83">
        <v>12</v>
      </c>
      <c r="K45" s="85"/>
      <c r="L45" s="83"/>
      <c r="M45" s="85">
        <v>11</v>
      </c>
      <c r="N45" s="83"/>
      <c r="O45" s="99"/>
      <c r="P45" s="87"/>
    </row>
    <row r="46" spans="1:16">
      <c r="A46" s="83" t="str">
        <f t="shared" si="0"/>
        <v>neděle</v>
      </c>
      <c r="B46" s="84">
        <v>44633</v>
      </c>
      <c r="C46" s="85"/>
      <c r="D46" s="98"/>
      <c r="E46" s="85">
        <v>15</v>
      </c>
      <c r="F46" s="85"/>
      <c r="G46" s="85">
        <v>10</v>
      </c>
      <c r="H46" s="85">
        <v>12</v>
      </c>
      <c r="I46" s="83"/>
      <c r="J46" s="83"/>
      <c r="K46" s="83">
        <v>11</v>
      </c>
      <c r="L46" s="83"/>
      <c r="M46" s="83"/>
      <c r="N46" s="83">
        <v>7</v>
      </c>
      <c r="O46" s="99"/>
      <c r="P46" s="87"/>
    </row>
    <row r="47" spans="1:16">
      <c r="A47" s="83" t="str">
        <f t="shared" si="0"/>
        <v>sobota</v>
      </c>
      <c r="B47" s="84">
        <v>44639</v>
      </c>
      <c r="C47" s="85">
        <v>18</v>
      </c>
      <c r="D47" s="98"/>
      <c r="E47" s="98"/>
      <c r="F47" s="85">
        <v>4</v>
      </c>
      <c r="G47" s="85"/>
      <c r="H47" s="85"/>
      <c r="I47" s="83"/>
      <c r="J47" s="83">
        <v>13</v>
      </c>
      <c r="K47" s="83"/>
      <c r="L47" s="83"/>
      <c r="M47" s="83">
        <v>12</v>
      </c>
      <c r="N47" s="83"/>
      <c r="O47" s="99"/>
      <c r="P47" s="87"/>
    </row>
    <row r="48" spans="1:16">
      <c r="A48" s="83" t="str">
        <f t="shared" si="0"/>
        <v>neděle</v>
      </c>
      <c r="B48" s="84">
        <v>44640</v>
      </c>
      <c r="C48" s="85"/>
      <c r="D48" s="98"/>
      <c r="E48" s="85">
        <v>16</v>
      </c>
      <c r="F48" s="85"/>
      <c r="G48" s="85">
        <v>11</v>
      </c>
      <c r="H48" s="85">
        <v>13</v>
      </c>
      <c r="I48" s="83"/>
      <c r="J48" s="83"/>
      <c r="K48" s="83">
        <v>12</v>
      </c>
      <c r="L48" s="83"/>
      <c r="M48" s="83"/>
      <c r="N48" s="83"/>
      <c r="O48" s="99"/>
      <c r="P48" s="87"/>
    </row>
    <row r="49" spans="1:16">
      <c r="A49" s="83" t="str">
        <f t="shared" si="0"/>
        <v>sobota</v>
      </c>
      <c r="B49" s="84">
        <v>44646</v>
      </c>
      <c r="C49" s="85">
        <v>19</v>
      </c>
      <c r="D49" s="98"/>
      <c r="E49" s="98"/>
      <c r="F49" s="85">
        <v>5</v>
      </c>
      <c r="G49" s="85"/>
      <c r="H49" s="85"/>
      <c r="I49" s="83"/>
      <c r="J49" s="83">
        <v>14</v>
      </c>
      <c r="K49" s="83"/>
      <c r="L49" s="83"/>
      <c r="M49" s="83">
        <v>13</v>
      </c>
      <c r="N49" s="83"/>
      <c r="O49" s="99"/>
      <c r="P49" s="87"/>
    </row>
    <row r="50" spans="1:16">
      <c r="A50" s="83" t="str">
        <f t="shared" si="0"/>
        <v>neděle</v>
      </c>
      <c r="B50" s="84">
        <v>44647</v>
      </c>
      <c r="C50" s="85"/>
      <c r="D50" s="98"/>
      <c r="E50" s="85">
        <v>17</v>
      </c>
      <c r="F50" s="85"/>
      <c r="G50" s="85" t="s">
        <v>128</v>
      </c>
      <c r="H50" s="85">
        <v>14</v>
      </c>
      <c r="I50" s="83"/>
      <c r="J50" s="83"/>
      <c r="K50" s="83">
        <v>13</v>
      </c>
      <c r="L50" s="83"/>
      <c r="M50" s="83"/>
      <c r="N50" s="83">
        <v>8</v>
      </c>
      <c r="O50" s="99"/>
      <c r="P50" s="87"/>
    </row>
    <row r="51" spans="1:16">
      <c r="A51" s="83" t="str">
        <f t="shared" si="0"/>
        <v>sobota</v>
      </c>
      <c r="B51" s="84">
        <v>44653</v>
      </c>
      <c r="C51" s="85">
        <v>20</v>
      </c>
      <c r="D51" s="98"/>
      <c r="E51" s="98"/>
      <c r="F51" s="85">
        <v>6</v>
      </c>
      <c r="G51" s="85"/>
      <c r="H51" s="85"/>
      <c r="I51" s="83"/>
      <c r="J51" s="75">
        <v>15</v>
      </c>
      <c r="K51" s="83"/>
      <c r="L51" s="83"/>
      <c r="M51" s="83">
        <v>14</v>
      </c>
      <c r="N51" s="83"/>
      <c r="O51" s="99"/>
      <c r="P51" s="87"/>
    </row>
    <row r="52" spans="1:16">
      <c r="A52" s="83" t="str">
        <f t="shared" si="0"/>
        <v>neděle</v>
      </c>
      <c r="B52" s="84">
        <v>44654</v>
      </c>
      <c r="C52" s="85"/>
      <c r="D52" s="98"/>
      <c r="E52" s="85">
        <v>18</v>
      </c>
      <c r="F52" s="85"/>
      <c r="G52" s="85">
        <v>12</v>
      </c>
      <c r="H52" s="85">
        <v>15</v>
      </c>
      <c r="I52" s="83"/>
      <c r="K52" s="83">
        <v>14</v>
      </c>
      <c r="L52" s="83"/>
      <c r="M52" s="83"/>
      <c r="N52" s="83"/>
      <c r="O52" s="99"/>
      <c r="P52" s="87"/>
    </row>
    <row r="53" spans="1:16">
      <c r="A53" s="83" t="str">
        <f t="shared" si="0"/>
        <v>sobota</v>
      </c>
      <c r="B53" s="84">
        <v>44660</v>
      </c>
      <c r="C53" s="85">
        <v>21</v>
      </c>
      <c r="D53" s="98"/>
      <c r="E53" s="98"/>
      <c r="F53" s="85">
        <v>7</v>
      </c>
      <c r="G53" s="85"/>
      <c r="H53" s="85"/>
      <c r="I53" s="85">
        <v>5</v>
      </c>
      <c r="J53" s="85">
        <v>16</v>
      </c>
      <c r="K53" s="85"/>
      <c r="L53" s="83"/>
      <c r="M53" s="85">
        <v>15</v>
      </c>
      <c r="N53" s="83"/>
      <c r="O53" s="99"/>
      <c r="P53" s="87"/>
    </row>
    <row r="54" spans="1:16">
      <c r="A54" s="83" t="str">
        <f t="shared" si="0"/>
        <v>neděle</v>
      </c>
      <c r="B54" s="84">
        <v>44661</v>
      </c>
      <c r="C54" s="85"/>
      <c r="D54" s="98"/>
      <c r="E54" s="85">
        <v>19</v>
      </c>
      <c r="F54" s="85"/>
      <c r="G54" s="85">
        <v>13</v>
      </c>
      <c r="H54" s="85">
        <v>16</v>
      </c>
      <c r="I54" s="83"/>
      <c r="J54" s="83"/>
      <c r="K54" s="83" t="s">
        <v>615</v>
      </c>
      <c r="L54" s="83"/>
      <c r="M54" s="83"/>
      <c r="N54" s="83">
        <v>9</v>
      </c>
      <c r="O54" s="99"/>
      <c r="P54" s="87"/>
    </row>
    <row r="55" spans="1:16">
      <c r="A55" s="89" t="str">
        <f t="shared" si="0"/>
        <v>pátek</v>
      </c>
      <c r="B55" s="90">
        <v>44666</v>
      </c>
      <c r="C55" s="85">
        <v>22</v>
      </c>
      <c r="D55" s="98"/>
      <c r="E55" s="88" t="s">
        <v>129</v>
      </c>
      <c r="F55" s="88" t="s">
        <v>129</v>
      </c>
      <c r="G55" s="88" t="s">
        <v>129</v>
      </c>
      <c r="H55" s="88" t="s">
        <v>129</v>
      </c>
      <c r="I55" s="88" t="s">
        <v>130</v>
      </c>
      <c r="J55" s="83"/>
      <c r="K55" s="83"/>
      <c r="L55" s="83"/>
      <c r="M55" s="83"/>
      <c r="N55" s="83"/>
      <c r="O55" s="99"/>
      <c r="P55" s="100" t="s">
        <v>134</v>
      </c>
    </row>
    <row r="56" spans="1:16">
      <c r="A56" s="83" t="str">
        <f t="shared" si="0"/>
        <v>sobota</v>
      </c>
      <c r="B56" s="84">
        <v>44667</v>
      </c>
      <c r="C56" s="85"/>
      <c r="D56" s="85">
        <v>5</v>
      </c>
      <c r="E56" s="98"/>
      <c r="F56" s="85">
        <v>8</v>
      </c>
      <c r="G56" s="85"/>
      <c r="H56" s="85"/>
      <c r="I56" s="83"/>
      <c r="J56" s="83">
        <v>17</v>
      </c>
      <c r="K56" s="83"/>
      <c r="L56" s="83"/>
      <c r="M56" s="83" t="s">
        <v>624</v>
      </c>
      <c r="N56" s="83"/>
      <c r="O56" s="99"/>
      <c r="P56" s="87"/>
    </row>
    <row r="57" spans="1:16">
      <c r="A57" s="83" t="str">
        <f t="shared" si="0"/>
        <v>neděle</v>
      </c>
      <c r="B57" s="84">
        <v>44668</v>
      </c>
      <c r="C57" s="86" t="s">
        <v>135</v>
      </c>
      <c r="D57" s="85"/>
      <c r="E57" s="85">
        <v>20</v>
      </c>
      <c r="F57" s="85"/>
      <c r="G57" s="85" t="s">
        <v>128</v>
      </c>
      <c r="H57" s="85" t="s">
        <v>128</v>
      </c>
      <c r="I57" s="83"/>
      <c r="J57" s="83"/>
      <c r="K57" s="83" t="s">
        <v>616</v>
      </c>
      <c r="L57" s="83"/>
      <c r="M57" s="83"/>
      <c r="N57" s="83"/>
      <c r="O57" s="99"/>
      <c r="P57" s="87"/>
    </row>
    <row r="58" spans="1:16">
      <c r="A58" s="89" t="str">
        <f t="shared" si="0"/>
        <v>pondělí</v>
      </c>
      <c r="B58" s="90">
        <v>44669</v>
      </c>
      <c r="C58" s="98"/>
      <c r="D58" s="98"/>
      <c r="E58" s="86"/>
      <c r="F58" s="85"/>
      <c r="G58" s="85"/>
      <c r="H58" s="85"/>
      <c r="I58" s="83"/>
      <c r="J58" s="83"/>
      <c r="K58" s="83"/>
      <c r="L58" s="83"/>
      <c r="M58" s="83"/>
      <c r="N58" s="83"/>
      <c r="O58" s="99"/>
      <c r="P58" s="100" t="s">
        <v>136</v>
      </c>
    </row>
    <row r="59" spans="1:16">
      <c r="A59" s="83" t="str">
        <f t="shared" si="0"/>
        <v>sobota</v>
      </c>
      <c r="B59" s="84">
        <v>44674</v>
      </c>
      <c r="C59" s="170" t="s">
        <v>137</v>
      </c>
      <c r="D59" s="98"/>
      <c r="E59" s="85" t="s">
        <v>138</v>
      </c>
      <c r="F59" s="85">
        <v>9</v>
      </c>
      <c r="G59" s="85"/>
      <c r="H59" s="85"/>
      <c r="I59" s="83"/>
      <c r="J59" s="83">
        <v>18</v>
      </c>
      <c r="K59" s="83"/>
      <c r="L59" s="83"/>
      <c r="M59" s="83">
        <v>16</v>
      </c>
      <c r="N59" s="83"/>
      <c r="O59" s="99"/>
      <c r="P59" s="87"/>
    </row>
    <row r="60" spans="1:16">
      <c r="A60" s="83" t="str">
        <f t="shared" si="0"/>
        <v>neděle</v>
      </c>
      <c r="B60" s="84">
        <v>44675</v>
      </c>
      <c r="C60" s="170" t="s">
        <v>139</v>
      </c>
      <c r="D60" s="98"/>
      <c r="E60" s="85" t="s">
        <v>140</v>
      </c>
      <c r="F60" s="85"/>
      <c r="G60" s="85">
        <v>14</v>
      </c>
      <c r="H60" s="85">
        <v>17</v>
      </c>
      <c r="I60" s="83"/>
      <c r="J60" s="83"/>
      <c r="K60" s="83" t="s">
        <v>617</v>
      </c>
      <c r="L60" s="83"/>
      <c r="M60" s="83"/>
      <c r="N60" s="83">
        <v>10</v>
      </c>
      <c r="O60" s="99"/>
      <c r="P60" s="87"/>
    </row>
    <row r="61" spans="1:16">
      <c r="A61" s="83" t="str">
        <f t="shared" si="0"/>
        <v>sobota</v>
      </c>
      <c r="B61" s="84">
        <v>44681</v>
      </c>
      <c r="C61" s="170" t="s">
        <v>141</v>
      </c>
      <c r="D61" s="98"/>
      <c r="E61" s="101" t="s">
        <v>60</v>
      </c>
      <c r="F61" s="85">
        <v>10</v>
      </c>
      <c r="G61" s="85"/>
      <c r="H61" s="85"/>
      <c r="I61" s="83"/>
      <c r="J61" s="83">
        <v>19</v>
      </c>
      <c r="K61" s="83" t="s">
        <v>629</v>
      </c>
      <c r="L61" s="83"/>
      <c r="M61" s="83">
        <v>17</v>
      </c>
      <c r="N61" s="83"/>
      <c r="O61" s="99"/>
      <c r="P61" s="87"/>
    </row>
    <row r="62" spans="1:16">
      <c r="A62" s="83" t="str">
        <f t="shared" si="0"/>
        <v>neděle</v>
      </c>
      <c r="B62" s="84">
        <v>44682</v>
      </c>
      <c r="C62" s="170" t="s">
        <v>142</v>
      </c>
      <c r="D62" s="98"/>
      <c r="E62" s="101" t="s">
        <v>70</v>
      </c>
      <c r="F62" s="86" t="s">
        <v>143</v>
      </c>
      <c r="G62" s="85">
        <v>15</v>
      </c>
      <c r="H62" s="85">
        <v>18</v>
      </c>
      <c r="I62" s="83"/>
      <c r="J62" s="83"/>
      <c r="K62" s="83" t="s">
        <v>630</v>
      </c>
      <c r="L62" s="83"/>
      <c r="M62" s="83"/>
      <c r="N62" s="83"/>
      <c r="O62" s="99"/>
      <c r="P62" s="87"/>
    </row>
    <row r="63" spans="1:16">
      <c r="A63" s="89" t="s">
        <v>105</v>
      </c>
      <c r="B63" s="90">
        <v>44685</v>
      </c>
      <c r="C63" s="170" t="s">
        <v>144</v>
      </c>
      <c r="D63" s="98"/>
      <c r="E63" s="98"/>
      <c r="F63" s="86"/>
      <c r="G63" s="85"/>
      <c r="H63" s="85"/>
      <c r="I63" s="83"/>
      <c r="J63" s="83"/>
      <c r="K63" s="83"/>
      <c r="L63" s="83"/>
      <c r="M63" s="83"/>
      <c r="N63" s="83"/>
      <c r="O63" s="99"/>
      <c r="P63" s="87"/>
    </row>
    <row r="64" spans="1:16">
      <c r="A64" s="83" t="str">
        <f t="shared" si="0"/>
        <v>sobota</v>
      </c>
      <c r="B64" s="84">
        <v>44688</v>
      </c>
      <c r="C64" s="170" t="s">
        <v>145</v>
      </c>
      <c r="D64" s="98"/>
      <c r="E64" s="101" t="s">
        <v>71</v>
      </c>
      <c r="F64" s="102" t="s">
        <v>146</v>
      </c>
      <c r="G64" s="85"/>
      <c r="H64" s="85"/>
      <c r="I64" s="83"/>
      <c r="J64" s="83">
        <v>20</v>
      </c>
      <c r="K64" s="257" t="s">
        <v>74</v>
      </c>
      <c r="L64" s="83"/>
      <c r="M64" s="83">
        <v>18</v>
      </c>
      <c r="N64" s="83"/>
      <c r="O64" s="88" t="s">
        <v>147</v>
      </c>
      <c r="P64" s="87"/>
    </row>
    <row r="65" spans="1:16">
      <c r="A65" s="83" t="str">
        <f t="shared" si="0"/>
        <v>neděle</v>
      </c>
      <c r="B65" s="84">
        <v>44689</v>
      </c>
      <c r="C65" s="170" t="s">
        <v>77</v>
      </c>
      <c r="D65" s="98"/>
      <c r="E65" s="101" t="s">
        <v>72</v>
      </c>
      <c r="F65" s="102" t="s">
        <v>146</v>
      </c>
      <c r="G65" s="85">
        <v>16</v>
      </c>
      <c r="H65" s="85">
        <v>19</v>
      </c>
      <c r="I65" s="83"/>
      <c r="J65" s="83"/>
      <c r="K65" s="257" t="s">
        <v>77</v>
      </c>
      <c r="L65" s="83"/>
      <c r="M65" s="83"/>
      <c r="N65" s="83">
        <v>11</v>
      </c>
      <c r="O65" s="88" t="s">
        <v>147</v>
      </c>
      <c r="P65" s="87"/>
    </row>
    <row r="66" spans="1:16">
      <c r="A66" s="83" t="str">
        <f t="shared" si="0"/>
        <v>sobota</v>
      </c>
      <c r="B66" s="84">
        <v>44695</v>
      </c>
      <c r="C66" s="170" t="s">
        <v>148</v>
      </c>
      <c r="D66" s="98"/>
      <c r="E66" s="101" t="s">
        <v>73</v>
      </c>
      <c r="F66" s="102" t="s">
        <v>60</v>
      </c>
      <c r="G66" s="85"/>
      <c r="H66" s="85"/>
      <c r="I66" s="85">
        <v>6</v>
      </c>
      <c r="J66" s="257" t="s">
        <v>74</v>
      </c>
      <c r="K66" s="257" t="s">
        <v>78</v>
      </c>
      <c r="L66" s="83"/>
      <c r="M66" s="83"/>
      <c r="N66" s="83"/>
      <c r="O66" s="99"/>
      <c r="P66" s="87"/>
    </row>
    <row r="67" spans="1:16">
      <c r="A67" s="83" t="str">
        <f t="shared" ref="A67:A84" si="1">TEXT(B67,"DDDD")</f>
        <v>neděle</v>
      </c>
      <c r="B67" s="84">
        <v>44696</v>
      </c>
      <c r="C67" s="170" t="s">
        <v>149</v>
      </c>
      <c r="D67" s="98"/>
      <c r="E67" s="98"/>
      <c r="F67" s="98"/>
      <c r="G67" s="85" t="s">
        <v>128</v>
      </c>
      <c r="H67" s="85">
        <v>20</v>
      </c>
      <c r="I67" s="83"/>
      <c r="J67" s="257" t="s">
        <v>77</v>
      </c>
      <c r="K67" s="257" t="s">
        <v>79</v>
      </c>
      <c r="L67" s="83"/>
      <c r="M67" s="83"/>
      <c r="N67" s="83"/>
      <c r="O67" s="99"/>
      <c r="P67" s="87"/>
    </row>
    <row r="68" spans="1:16">
      <c r="A68" s="89" t="s">
        <v>105</v>
      </c>
      <c r="B68" s="90">
        <v>44699</v>
      </c>
      <c r="C68" s="170" t="s">
        <v>80</v>
      </c>
      <c r="D68" s="98"/>
      <c r="E68" s="98"/>
      <c r="F68" s="98"/>
      <c r="G68" s="85"/>
      <c r="H68" s="85"/>
      <c r="I68" s="83"/>
      <c r="J68" s="83"/>
      <c r="K68" s="257" t="s">
        <v>80</v>
      </c>
      <c r="L68" s="83"/>
      <c r="M68" s="83"/>
      <c r="N68" s="83"/>
      <c r="O68" s="99"/>
      <c r="P68" s="87"/>
    </row>
    <row r="69" spans="1:16">
      <c r="A69" s="83" t="str">
        <f t="shared" si="1"/>
        <v>sobota</v>
      </c>
      <c r="B69" s="84">
        <v>44702</v>
      </c>
      <c r="C69" s="170" t="s">
        <v>150</v>
      </c>
      <c r="D69" s="98"/>
      <c r="E69" s="101" t="s">
        <v>74</v>
      </c>
      <c r="F69" s="102" t="s">
        <v>70</v>
      </c>
      <c r="G69" s="85"/>
      <c r="H69" s="85"/>
      <c r="I69" s="83"/>
      <c r="J69" s="257" t="s">
        <v>78</v>
      </c>
      <c r="K69" s="83" t="s">
        <v>81</v>
      </c>
      <c r="L69" s="83"/>
      <c r="M69" s="83" t="s">
        <v>625</v>
      </c>
      <c r="N69" s="83"/>
      <c r="O69" s="99"/>
      <c r="P69" s="87"/>
    </row>
    <row r="70" spans="1:16">
      <c r="A70" s="83" t="str">
        <f t="shared" si="1"/>
        <v>neděle</v>
      </c>
      <c r="B70" s="84">
        <v>44703</v>
      </c>
      <c r="C70" s="170" t="s">
        <v>151</v>
      </c>
      <c r="D70" s="98"/>
      <c r="E70" s="101" t="s">
        <v>77</v>
      </c>
      <c r="F70" s="102" t="s">
        <v>71</v>
      </c>
      <c r="G70" s="85">
        <v>17</v>
      </c>
      <c r="H70" s="85">
        <v>21</v>
      </c>
      <c r="I70" s="83"/>
      <c r="J70" s="257" t="s">
        <v>79</v>
      </c>
      <c r="K70" s="83" t="s">
        <v>84</v>
      </c>
      <c r="L70" s="83"/>
      <c r="M70" s="83"/>
      <c r="N70" s="83">
        <v>12</v>
      </c>
      <c r="O70" s="99"/>
      <c r="P70" s="87"/>
    </row>
    <row r="71" spans="1:16" s="298" customFormat="1">
      <c r="A71" s="83" t="str">
        <f t="shared" si="1"/>
        <v>středa</v>
      </c>
      <c r="B71" s="84">
        <v>44706</v>
      </c>
      <c r="C71" s="293"/>
      <c r="D71" s="293"/>
      <c r="E71" s="293"/>
      <c r="F71" s="293"/>
      <c r="G71" s="294"/>
      <c r="H71" s="294"/>
      <c r="I71" s="292"/>
      <c r="J71" s="257" t="s">
        <v>80</v>
      </c>
      <c r="K71" s="292"/>
      <c r="L71" s="292"/>
      <c r="M71" s="295"/>
      <c r="N71" s="292"/>
      <c r="O71" s="296"/>
      <c r="P71" s="297"/>
    </row>
    <row r="72" spans="1:16">
      <c r="A72" s="83" t="str">
        <f t="shared" si="1"/>
        <v>sobota</v>
      </c>
      <c r="B72" s="84">
        <v>44709</v>
      </c>
      <c r="C72" s="170" t="s">
        <v>152</v>
      </c>
      <c r="D72" s="98"/>
      <c r="E72" s="101" t="s">
        <v>78</v>
      </c>
      <c r="F72" s="102" t="s">
        <v>74</v>
      </c>
      <c r="G72" s="85"/>
      <c r="H72" s="85"/>
      <c r="I72" s="172" t="s">
        <v>96</v>
      </c>
      <c r="J72" s="83" t="s">
        <v>81</v>
      </c>
      <c r="K72" s="83" t="s">
        <v>85</v>
      </c>
      <c r="L72" s="83"/>
      <c r="N72" s="83"/>
      <c r="O72" s="99"/>
      <c r="P72" s="87"/>
    </row>
    <row r="73" spans="1:16">
      <c r="A73" s="83" t="str">
        <f t="shared" si="1"/>
        <v>neděle</v>
      </c>
      <c r="B73" s="84">
        <v>44710</v>
      </c>
      <c r="C73" s="170" t="s">
        <v>86</v>
      </c>
      <c r="D73" s="98"/>
      <c r="E73" s="101" t="s">
        <v>79</v>
      </c>
      <c r="F73" s="102" t="s">
        <v>77</v>
      </c>
      <c r="G73" s="85">
        <v>18</v>
      </c>
      <c r="H73" s="85">
        <v>22</v>
      </c>
      <c r="I73" s="172" t="s">
        <v>96</v>
      </c>
      <c r="J73" s="83" t="s">
        <v>84</v>
      </c>
      <c r="K73" s="83" t="s">
        <v>86</v>
      </c>
      <c r="L73" s="99" t="s">
        <v>153</v>
      </c>
      <c r="M73" s="99"/>
      <c r="N73" s="99"/>
      <c r="O73" s="99"/>
      <c r="P73" s="87"/>
    </row>
    <row r="74" spans="1:16">
      <c r="A74" s="89" t="str">
        <f t="shared" si="1"/>
        <v>středa</v>
      </c>
      <c r="B74" s="90">
        <v>44713</v>
      </c>
      <c r="C74" s="98"/>
      <c r="D74" s="98"/>
      <c r="E74" s="98"/>
      <c r="F74" s="98"/>
      <c r="G74" s="85"/>
      <c r="H74" s="85"/>
      <c r="I74" s="99"/>
      <c r="J74" s="257"/>
      <c r="K74" s="99"/>
      <c r="L74" s="99"/>
      <c r="M74" s="99"/>
      <c r="N74" s="99"/>
      <c r="O74" s="99"/>
      <c r="P74" s="87"/>
    </row>
    <row r="75" spans="1:16">
      <c r="A75" s="83" t="str">
        <f t="shared" si="1"/>
        <v>sobota</v>
      </c>
      <c r="B75" s="84">
        <v>44716</v>
      </c>
      <c r="C75" s="170" t="s">
        <v>87</v>
      </c>
      <c r="D75" s="98"/>
      <c r="E75" s="101" t="s">
        <v>80</v>
      </c>
      <c r="F75" s="102" t="s">
        <v>78</v>
      </c>
      <c r="G75" s="85"/>
      <c r="H75" s="85"/>
      <c r="I75" s="88" t="s">
        <v>154</v>
      </c>
      <c r="J75" s="83" t="s">
        <v>85</v>
      </c>
      <c r="K75" s="83" t="s">
        <v>87</v>
      </c>
      <c r="L75" s="173" t="s">
        <v>31</v>
      </c>
      <c r="M75" s="83" t="s">
        <v>626</v>
      </c>
      <c r="N75" s="99"/>
      <c r="O75" s="103"/>
      <c r="P75" s="87"/>
    </row>
    <row r="76" spans="1:16">
      <c r="A76" s="83" t="str">
        <f t="shared" si="1"/>
        <v>neděle</v>
      </c>
      <c r="B76" s="84">
        <v>44717</v>
      </c>
      <c r="C76" s="88" t="s">
        <v>155</v>
      </c>
      <c r="D76" s="98"/>
      <c r="E76" s="98"/>
      <c r="F76" s="102" t="s">
        <v>79</v>
      </c>
      <c r="G76" s="86" t="s">
        <v>156</v>
      </c>
      <c r="H76" s="86" t="s">
        <v>156</v>
      </c>
      <c r="I76" s="88" t="s">
        <v>154</v>
      </c>
      <c r="J76" s="83" t="s">
        <v>86</v>
      </c>
      <c r="K76" s="83"/>
      <c r="L76" s="173" t="s">
        <v>31</v>
      </c>
      <c r="M76" s="99"/>
      <c r="N76" s="83">
        <v>13</v>
      </c>
      <c r="O76" s="83"/>
      <c r="P76" s="87"/>
    </row>
    <row r="77" spans="1:16">
      <c r="A77" s="89" t="str">
        <f t="shared" si="1"/>
        <v>středa</v>
      </c>
      <c r="B77" s="90">
        <v>44720</v>
      </c>
      <c r="C77" s="98"/>
      <c r="D77" s="98"/>
      <c r="E77" s="98"/>
      <c r="F77" s="102" t="s">
        <v>80</v>
      </c>
      <c r="G77" s="99"/>
      <c r="H77" s="99"/>
      <c r="I77" s="99"/>
      <c r="J77" s="83"/>
      <c r="K77" s="99"/>
      <c r="L77" s="98"/>
      <c r="M77" s="99"/>
      <c r="N77" s="99"/>
      <c r="O77" s="99"/>
      <c r="P77" s="87"/>
    </row>
    <row r="78" spans="1:16">
      <c r="A78" s="83" t="str">
        <f t="shared" si="1"/>
        <v>sobota</v>
      </c>
      <c r="B78" s="84">
        <v>44723</v>
      </c>
      <c r="C78" s="88" t="s">
        <v>154</v>
      </c>
      <c r="D78" s="98"/>
      <c r="E78" s="101" t="s">
        <v>81</v>
      </c>
      <c r="F78" s="102" t="s">
        <v>81</v>
      </c>
      <c r="G78" s="171" t="s">
        <v>31</v>
      </c>
      <c r="H78" s="171" t="s">
        <v>31</v>
      </c>
      <c r="I78" s="88" t="s">
        <v>154</v>
      </c>
      <c r="J78" s="83" t="s">
        <v>87</v>
      </c>
      <c r="K78" s="83"/>
      <c r="L78" s="173" t="s">
        <v>96</v>
      </c>
      <c r="N78" s="99"/>
      <c r="O78" s="99"/>
      <c r="P78" s="87"/>
    </row>
    <row r="79" spans="1:16">
      <c r="A79" s="83" t="str">
        <f t="shared" si="1"/>
        <v>neděle</v>
      </c>
      <c r="B79" s="84">
        <v>44724</v>
      </c>
      <c r="C79" s="88" t="s">
        <v>154</v>
      </c>
      <c r="D79" s="98"/>
      <c r="E79" s="101" t="s">
        <v>84</v>
      </c>
      <c r="F79" s="102" t="s">
        <v>84</v>
      </c>
      <c r="G79" s="171" t="s">
        <v>31</v>
      </c>
      <c r="H79" s="171" t="s">
        <v>31</v>
      </c>
      <c r="I79" s="88" t="s">
        <v>154</v>
      </c>
      <c r="J79" s="83"/>
      <c r="K79" s="99"/>
      <c r="L79" s="173" t="s">
        <v>96</v>
      </c>
      <c r="M79" s="99"/>
      <c r="N79" s="99"/>
      <c r="O79" s="99"/>
      <c r="P79" s="87"/>
    </row>
    <row r="80" spans="1:16">
      <c r="A80" s="83" t="str">
        <f t="shared" si="1"/>
        <v>sobota</v>
      </c>
      <c r="B80" s="84">
        <v>44730</v>
      </c>
      <c r="C80" s="88" t="s">
        <v>157</v>
      </c>
      <c r="D80" s="104" t="s">
        <v>96</v>
      </c>
      <c r="E80" s="101" t="s">
        <v>85</v>
      </c>
      <c r="F80" s="102" t="s">
        <v>85</v>
      </c>
      <c r="G80" s="171" t="s">
        <v>96</v>
      </c>
      <c r="H80" s="171" t="s">
        <v>96</v>
      </c>
      <c r="I80" s="88" t="s">
        <v>157</v>
      </c>
      <c r="J80" s="83"/>
      <c r="K80" s="99"/>
      <c r="L80" s="83"/>
      <c r="M80" s="83" t="s">
        <v>640</v>
      </c>
      <c r="N80" s="83"/>
      <c r="O80" s="83" t="s">
        <v>96</v>
      </c>
      <c r="P80" s="87"/>
    </row>
    <row r="81" spans="1:16">
      <c r="A81" s="83" t="str">
        <f t="shared" si="1"/>
        <v>neděle</v>
      </c>
      <c r="B81" s="84">
        <v>44731</v>
      </c>
      <c r="C81" s="88" t="s">
        <v>157</v>
      </c>
      <c r="D81" s="104" t="s">
        <v>96</v>
      </c>
      <c r="E81" s="101" t="s">
        <v>86</v>
      </c>
      <c r="F81" s="102" t="s">
        <v>86</v>
      </c>
      <c r="G81" s="171" t="s">
        <v>96</v>
      </c>
      <c r="H81" s="171" t="s">
        <v>96</v>
      </c>
      <c r="I81" s="88" t="s">
        <v>157</v>
      </c>
      <c r="J81" s="83"/>
      <c r="K81" s="99"/>
      <c r="L81" s="83"/>
      <c r="M81" s="83"/>
      <c r="N81" s="83"/>
      <c r="O81" s="83" t="s">
        <v>96</v>
      </c>
      <c r="P81" s="87"/>
    </row>
    <row r="82" spans="1:16">
      <c r="A82" s="89" t="str">
        <f t="shared" si="1"/>
        <v>středa</v>
      </c>
      <c r="B82" s="90">
        <v>44734</v>
      </c>
      <c r="C82" s="83"/>
      <c r="D82" s="83"/>
      <c r="E82" s="83"/>
      <c r="F82" s="102" t="s">
        <v>87</v>
      </c>
      <c r="G82" s="83"/>
      <c r="H82" s="83"/>
      <c r="I82" s="83"/>
      <c r="J82" s="83"/>
      <c r="K82" s="83"/>
      <c r="L82" s="83"/>
      <c r="M82" s="83"/>
      <c r="N82" s="83"/>
      <c r="O82" s="83"/>
      <c r="P82" s="87"/>
    </row>
    <row r="83" spans="1:16">
      <c r="A83" s="83" t="str">
        <f t="shared" si="1"/>
        <v>sobota</v>
      </c>
      <c r="B83" s="84">
        <v>44737</v>
      </c>
      <c r="C83" s="85"/>
      <c r="D83" s="98"/>
      <c r="E83" s="101" t="s">
        <v>158</v>
      </c>
      <c r="F83" s="88" t="s">
        <v>154</v>
      </c>
      <c r="G83" s="88" t="s">
        <v>154</v>
      </c>
      <c r="H83" s="88" t="s">
        <v>154</v>
      </c>
      <c r="I83" s="85"/>
      <c r="J83" s="85"/>
      <c r="K83" s="85"/>
      <c r="L83" s="83"/>
      <c r="M83" s="83"/>
      <c r="N83" s="83"/>
      <c r="O83" s="88" t="s">
        <v>126</v>
      </c>
      <c r="P83" s="87"/>
    </row>
    <row r="84" spans="1:16">
      <c r="A84" s="83" t="str">
        <f t="shared" si="1"/>
        <v>neděle</v>
      </c>
      <c r="B84" s="84">
        <v>44738</v>
      </c>
      <c r="C84" s="85"/>
      <c r="D84" s="98"/>
      <c r="E84" s="101" t="s">
        <v>159</v>
      </c>
      <c r="F84" s="88" t="s">
        <v>154</v>
      </c>
      <c r="G84" s="88" t="s">
        <v>154</v>
      </c>
      <c r="H84" s="88" t="s">
        <v>154</v>
      </c>
      <c r="I84" s="85"/>
      <c r="J84" s="85"/>
      <c r="K84" s="85"/>
      <c r="L84" s="83"/>
      <c r="M84" s="83"/>
      <c r="N84" s="83"/>
      <c r="O84" s="88" t="s">
        <v>126</v>
      </c>
      <c r="P84" s="87"/>
    </row>
    <row r="85" spans="1:16">
      <c r="A85" s="83"/>
      <c r="B85" s="84"/>
      <c r="C85" s="98"/>
      <c r="D85" s="98"/>
      <c r="E85" s="98"/>
      <c r="F85" s="85"/>
      <c r="G85" s="98"/>
      <c r="H85" s="98"/>
      <c r="I85" s="83"/>
      <c r="J85" s="83"/>
      <c r="K85" s="83"/>
      <c r="L85" s="83"/>
      <c r="M85" s="83"/>
      <c r="N85" s="83"/>
      <c r="O85" s="99"/>
      <c r="P85" s="87"/>
    </row>
    <row r="86" spans="1:16">
      <c r="A86" s="83"/>
      <c r="B86" s="84"/>
      <c r="C86" s="98"/>
      <c r="D86" s="98"/>
      <c r="E86" s="98"/>
      <c r="F86" s="98"/>
      <c r="G86" s="98"/>
      <c r="H86" s="98"/>
      <c r="I86" s="83"/>
      <c r="J86" s="83"/>
      <c r="K86" s="83"/>
      <c r="L86" s="83"/>
      <c r="M86" s="83"/>
      <c r="N86" s="83"/>
      <c r="O86" s="99"/>
      <c r="P86" s="83"/>
    </row>
    <row r="88" spans="1:16" s="82" customFormat="1" ht="29.1" customHeight="1">
      <c r="A88" s="343" t="s">
        <v>193</v>
      </c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5"/>
      <c r="P88" s="105"/>
    </row>
    <row r="89" spans="1:16">
      <c r="A89" s="106" t="s">
        <v>160</v>
      </c>
    </row>
    <row r="90" spans="1:16">
      <c r="A90" s="109" t="s">
        <v>161</v>
      </c>
    </row>
  </sheetData>
  <mergeCells count="2">
    <mergeCell ref="P5:P6"/>
    <mergeCell ref="A88:O88"/>
  </mergeCells>
  <pageMargins left="0.51181102362204722" right="0.1181102362204724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00CC"/>
    <pageSetUpPr fitToPage="1"/>
  </sheetPr>
  <dimension ref="A1:AMB140"/>
  <sheetViews>
    <sheetView zoomScaleNormal="100" workbookViewId="0">
      <pane ySplit="3" topLeftCell="A4" activePane="bottomLeft" state="frozen"/>
      <selection activeCell="L1" sqref="L1"/>
      <selection pane="bottomLeft" activeCell="H7" sqref="H7"/>
    </sheetView>
  </sheetViews>
  <sheetFormatPr defaultRowHeight="12.75" customHeight="1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978" width="8" style="2" customWidth="1"/>
    <col min="979" max="16384" width="9.140625" style="3"/>
  </cols>
  <sheetData>
    <row r="1" spans="1:1016" ht="50.1" customHeight="1">
      <c r="A1" s="361" t="s">
        <v>363</v>
      </c>
      <c r="B1" s="361"/>
      <c r="C1" s="361"/>
      <c r="D1" s="361"/>
      <c r="E1" s="361"/>
      <c r="F1" s="361"/>
      <c r="G1" s="361"/>
      <c r="H1" s="361"/>
      <c r="I1" s="361"/>
      <c r="J1" s="1"/>
    </row>
    <row r="2" spans="1:1016" ht="5.0999999999999996" customHeight="1"/>
    <row r="3" spans="1:1016" ht="24.95" customHeight="1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6</v>
      </c>
      <c r="H3" s="235" t="s">
        <v>7</v>
      </c>
      <c r="I3" s="235" t="s">
        <v>8</v>
      </c>
      <c r="J3" s="38" t="s">
        <v>9</v>
      </c>
    </row>
    <row r="4" spans="1:1016" s="2" customFormat="1" ht="12.75" customHeight="1">
      <c r="A4" s="221" t="s">
        <v>108</v>
      </c>
      <c r="B4" s="222">
        <v>11001</v>
      </c>
      <c r="C4" s="64">
        <v>1</v>
      </c>
      <c r="D4" s="21" t="s">
        <v>181</v>
      </c>
      <c r="E4" s="20">
        <v>44467</v>
      </c>
      <c r="F4" s="210">
        <v>0.41666666666666669</v>
      </c>
      <c r="G4" s="58" t="s">
        <v>390</v>
      </c>
      <c r="H4" s="4" t="s">
        <v>386</v>
      </c>
      <c r="I4" s="4" t="s">
        <v>200</v>
      </c>
      <c r="J4" s="120" t="s">
        <v>136</v>
      </c>
    </row>
    <row r="5" spans="1:1016" s="2" customFormat="1" ht="12.75" customHeight="1">
      <c r="A5" s="221" t="s">
        <v>108</v>
      </c>
      <c r="B5" s="223">
        <v>11002</v>
      </c>
      <c r="C5" s="64">
        <v>1</v>
      </c>
      <c r="D5" s="21" t="s">
        <v>181</v>
      </c>
      <c r="E5" s="20">
        <v>44467</v>
      </c>
      <c r="F5" s="210">
        <v>0.4513888888888889</v>
      </c>
      <c r="G5" s="58" t="s">
        <v>390</v>
      </c>
      <c r="H5" s="58" t="s">
        <v>481</v>
      </c>
      <c r="I5" s="58" t="s">
        <v>206</v>
      </c>
      <c r="J5" s="120" t="s">
        <v>136</v>
      </c>
      <c r="M5" s="66"/>
      <c r="N5" s="66"/>
    </row>
    <row r="6" spans="1:1016" s="2" customFormat="1" ht="12.75" customHeight="1">
      <c r="A6" s="221" t="s">
        <v>108</v>
      </c>
      <c r="B6" s="223">
        <v>11003</v>
      </c>
      <c r="C6" s="64">
        <v>1</v>
      </c>
      <c r="D6" s="21" t="s">
        <v>181</v>
      </c>
      <c r="E6" s="20">
        <v>44467</v>
      </c>
      <c r="F6" s="210">
        <v>0.49305555555555558</v>
      </c>
      <c r="G6" s="58" t="s">
        <v>390</v>
      </c>
      <c r="H6" s="58" t="s">
        <v>481</v>
      </c>
      <c r="I6" s="4" t="s">
        <v>386</v>
      </c>
      <c r="J6" s="120" t="s">
        <v>136</v>
      </c>
      <c r="M6" s="66"/>
      <c r="N6" s="66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</row>
    <row r="7" spans="1:1016" s="2" customFormat="1" ht="12.75" customHeight="1">
      <c r="A7" s="221" t="s">
        <v>108</v>
      </c>
      <c r="B7" s="58">
        <v>11004</v>
      </c>
      <c r="C7" s="4">
        <v>1</v>
      </c>
      <c r="D7" s="21" t="s">
        <v>181</v>
      </c>
      <c r="E7" s="20">
        <v>44467</v>
      </c>
      <c r="F7" s="210">
        <v>0.52777777777777779</v>
      </c>
      <c r="G7" s="58" t="s">
        <v>390</v>
      </c>
      <c r="H7" s="4" t="s">
        <v>200</v>
      </c>
      <c r="I7" s="58" t="s">
        <v>206</v>
      </c>
      <c r="J7" s="120" t="s">
        <v>136</v>
      </c>
      <c r="M7" s="66"/>
      <c r="N7" s="66"/>
    </row>
    <row r="8" spans="1:1016" s="2" customFormat="1" ht="12.75" customHeight="1">
      <c r="A8" s="221" t="s">
        <v>108</v>
      </c>
      <c r="B8" s="223">
        <v>11005</v>
      </c>
      <c r="C8" s="64">
        <v>1</v>
      </c>
      <c r="D8" s="21" t="s">
        <v>181</v>
      </c>
      <c r="E8" s="20">
        <v>44467</v>
      </c>
      <c r="F8" s="210">
        <v>0.56944444444444442</v>
      </c>
      <c r="G8" s="58" t="s">
        <v>390</v>
      </c>
      <c r="H8" s="4" t="s">
        <v>200</v>
      </c>
      <c r="I8" s="58" t="s">
        <v>481</v>
      </c>
      <c r="J8" s="120" t="s">
        <v>136</v>
      </c>
      <c r="M8" s="66"/>
      <c r="N8" s="66"/>
    </row>
    <row r="9" spans="1:1016" s="2" customFormat="1" ht="12.75" customHeight="1">
      <c r="A9" s="221" t="s">
        <v>108</v>
      </c>
      <c r="B9" s="223">
        <v>11006</v>
      </c>
      <c r="C9" s="64">
        <v>1</v>
      </c>
      <c r="D9" s="21" t="s">
        <v>181</v>
      </c>
      <c r="E9" s="20">
        <v>44467</v>
      </c>
      <c r="F9" s="210">
        <v>0.60416666666666663</v>
      </c>
      <c r="G9" s="58" t="s">
        <v>390</v>
      </c>
      <c r="H9" s="58" t="s">
        <v>206</v>
      </c>
      <c r="I9" s="4" t="s">
        <v>386</v>
      </c>
      <c r="J9" s="120" t="s">
        <v>136</v>
      </c>
      <c r="M9" s="66"/>
      <c r="N9" s="66"/>
    </row>
    <row r="10" spans="1:1016" s="2" customFormat="1" ht="12.75" customHeight="1">
      <c r="B10" s="224"/>
      <c r="H10" s="58"/>
      <c r="M10" s="66"/>
      <c r="N10" s="66"/>
    </row>
    <row r="11" spans="1:1016" s="2" customFormat="1" ht="12.75" customHeight="1">
      <c r="A11" s="221" t="s">
        <v>108</v>
      </c>
      <c r="B11" s="222">
        <v>11007</v>
      </c>
      <c r="C11" s="64">
        <v>1</v>
      </c>
      <c r="D11" s="21" t="s">
        <v>181</v>
      </c>
      <c r="E11" s="20">
        <v>44467</v>
      </c>
      <c r="F11" s="210">
        <v>0.41666666666666669</v>
      </c>
      <c r="G11" s="58" t="s">
        <v>395</v>
      </c>
      <c r="H11" s="58" t="s">
        <v>44</v>
      </c>
      <c r="I11" s="58" t="s">
        <v>202</v>
      </c>
      <c r="J11" s="120" t="s">
        <v>136</v>
      </c>
      <c r="M11" s="66"/>
      <c r="N11" s="66"/>
    </row>
    <row r="12" spans="1:1016" s="2" customFormat="1" ht="12.75" customHeight="1">
      <c r="A12" s="221" t="s">
        <v>108</v>
      </c>
      <c r="B12" s="223">
        <v>11008</v>
      </c>
      <c r="C12" s="4">
        <v>1</v>
      </c>
      <c r="D12" s="21" t="s">
        <v>181</v>
      </c>
      <c r="E12" s="20">
        <v>44467</v>
      </c>
      <c r="F12" s="238">
        <v>0.4513888888888889</v>
      </c>
      <c r="G12" s="58" t="s">
        <v>395</v>
      </c>
      <c r="H12" s="239" t="s">
        <v>551</v>
      </c>
      <c r="I12" s="239" t="s">
        <v>204</v>
      </c>
      <c r="J12" s="120" t="s">
        <v>136</v>
      </c>
      <c r="M12" s="66"/>
      <c r="N12" s="66"/>
    </row>
    <row r="13" spans="1:1016" s="2" customFormat="1" ht="12.75" customHeight="1">
      <c r="A13" s="221" t="s">
        <v>108</v>
      </c>
      <c r="B13" s="223">
        <v>11009</v>
      </c>
      <c r="C13" s="64">
        <v>1</v>
      </c>
      <c r="D13" s="21" t="s">
        <v>181</v>
      </c>
      <c r="E13" s="20">
        <v>44467</v>
      </c>
      <c r="F13" s="210">
        <v>0.49305555555555558</v>
      </c>
      <c r="G13" s="58" t="s">
        <v>395</v>
      </c>
      <c r="H13" s="239" t="s">
        <v>551</v>
      </c>
      <c r="I13" s="239" t="s">
        <v>44</v>
      </c>
      <c r="J13" s="120" t="s">
        <v>136</v>
      </c>
      <c r="M13" s="66"/>
      <c r="N13" s="66"/>
    </row>
    <row r="14" spans="1:1016" s="2" customFormat="1" ht="12.75" customHeight="1">
      <c r="A14" s="221" t="s">
        <v>108</v>
      </c>
      <c r="B14" s="58">
        <v>11010</v>
      </c>
      <c r="C14" s="64">
        <v>1</v>
      </c>
      <c r="D14" s="21" t="s">
        <v>181</v>
      </c>
      <c r="E14" s="20">
        <v>44467</v>
      </c>
      <c r="F14" s="238">
        <v>0.52777777777777779</v>
      </c>
      <c r="G14" s="58" t="s">
        <v>395</v>
      </c>
      <c r="H14" s="239" t="s">
        <v>202</v>
      </c>
      <c r="I14" s="239" t="s">
        <v>204</v>
      </c>
      <c r="J14" s="120" t="s">
        <v>136</v>
      </c>
      <c r="M14" s="66"/>
      <c r="N14" s="66"/>
    </row>
    <row r="15" spans="1:1016" s="2" customFormat="1" ht="12.75" customHeight="1">
      <c r="A15" s="221" t="s">
        <v>108</v>
      </c>
      <c r="B15" s="223">
        <v>11011</v>
      </c>
      <c r="C15" s="64">
        <v>1</v>
      </c>
      <c r="D15" s="21" t="s">
        <v>181</v>
      </c>
      <c r="E15" s="20">
        <v>44467</v>
      </c>
      <c r="F15" s="210">
        <v>0.56944444444444442</v>
      </c>
      <c r="G15" s="58" t="s">
        <v>395</v>
      </c>
      <c r="H15" s="239" t="s">
        <v>202</v>
      </c>
      <c r="I15" s="239" t="s">
        <v>551</v>
      </c>
      <c r="J15" s="120" t="s">
        <v>136</v>
      </c>
      <c r="M15" s="66"/>
      <c r="N15" s="66"/>
    </row>
    <row r="16" spans="1:1016" s="2" customFormat="1" ht="12.75" customHeight="1">
      <c r="A16" s="221" t="s">
        <v>108</v>
      </c>
      <c r="B16" s="223">
        <v>11012</v>
      </c>
      <c r="C16" s="4">
        <v>1</v>
      </c>
      <c r="D16" s="21" t="s">
        <v>181</v>
      </c>
      <c r="E16" s="20">
        <v>44467</v>
      </c>
      <c r="F16" s="238">
        <v>0.60416666666666663</v>
      </c>
      <c r="G16" s="58" t="s">
        <v>395</v>
      </c>
      <c r="H16" s="239" t="s">
        <v>204</v>
      </c>
      <c r="I16" s="239" t="s">
        <v>44</v>
      </c>
      <c r="J16" s="120" t="s">
        <v>136</v>
      </c>
      <c r="M16" s="66"/>
      <c r="N16" s="66"/>
    </row>
    <row r="17" spans="1:14" s="2" customFormat="1" ht="12.75" customHeight="1">
      <c r="A17" s="174"/>
      <c r="B17" s="175"/>
      <c r="C17" s="175"/>
      <c r="D17" s="175"/>
      <c r="E17" s="176"/>
      <c r="F17" s="177"/>
      <c r="G17" s="175"/>
      <c r="H17" s="178"/>
      <c r="I17" s="178"/>
      <c r="M17" s="66"/>
      <c r="N17" s="66"/>
    </row>
    <row r="18" spans="1:14" s="2" customFormat="1" ht="12.75" customHeight="1">
      <c r="A18" s="221" t="s">
        <v>108</v>
      </c>
      <c r="B18" s="222">
        <v>11013</v>
      </c>
      <c r="C18" s="64">
        <v>2</v>
      </c>
      <c r="D18" s="1" t="s">
        <v>12</v>
      </c>
      <c r="E18" s="7">
        <v>44492</v>
      </c>
      <c r="F18" s="210">
        <v>0.4375</v>
      </c>
      <c r="G18" s="7" t="s">
        <v>400</v>
      </c>
      <c r="H18" s="58" t="s">
        <v>481</v>
      </c>
      <c r="I18" s="4" t="s">
        <v>386</v>
      </c>
      <c r="M18" s="66"/>
      <c r="N18" s="66"/>
    </row>
    <row r="19" spans="1:14" s="2" customFormat="1" ht="12.75" customHeight="1">
      <c r="A19" s="221" t="s">
        <v>108</v>
      </c>
      <c r="B19" s="223">
        <v>11014</v>
      </c>
      <c r="C19" s="64">
        <v>2</v>
      </c>
      <c r="D19" s="1" t="s">
        <v>12</v>
      </c>
      <c r="E19" s="7">
        <v>44492</v>
      </c>
      <c r="F19" s="210">
        <v>0.47222222222222227</v>
      </c>
      <c r="G19" s="7" t="s">
        <v>400</v>
      </c>
      <c r="H19" s="239" t="s">
        <v>44</v>
      </c>
      <c r="I19" s="239" t="s">
        <v>202</v>
      </c>
      <c r="M19" s="66"/>
      <c r="N19" s="66"/>
    </row>
    <row r="20" spans="1:14" s="2" customFormat="1" ht="12.75" customHeight="1">
      <c r="A20" s="221" t="s">
        <v>108</v>
      </c>
      <c r="B20" s="223">
        <v>11015</v>
      </c>
      <c r="C20" s="64">
        <v>2</v>
      </c>
      <c r="D20" s="1" t="s">
        <v>12</v>
      </c>
      <c r="E20" s="7">
        <v>44492</v>
      </c>
      <c r="F20" s="210">
        <v>0.51388888888888895</v>
      </c>
      <c r="G20" s="7" t="s">
        <v>400</v>
      </c>
      <c r="H20" s="239" t="s">
        <v>44</v>
      </c>
      <c r="I20" s="239" t="s">
        <v>481</v>
      </c>
      <c r="M20" s="66"/>
      <c r="N20" s="66"/>
    </row>
    <row r="21" spans="1:14" s="2" customFormat="1" ht="12.75" customHeight="1">
      <c r="A21" s="221" t="s">
        <v>108</v>
      </c>
      <c r="B21" s="58">
        <v>11016</v>
      </c>
      <c r="C21" s="4">
        <v>2</v>
      </c>
      <c r="D21" s="1" t="s">
        <v>12</v>
      </c>
      <c r="E21" s="7">
        <v>44492</v>
      </c>
      <c r="F21" s="210">
        <v>0.54861111111111105</v>
      </c>
      <c r="G21" s="7" t="s">
        <v>400</v>
      </c>
      <c r="H21" s="239" t="s">
        <v>386</v>
      </c>
      <c r="I21" s="239" t="s">
        <v>202</v>
      </c>
      <c r="M21" s="66"/>
      <c r="N21" s="66"/>
    </row>
    <row r="22" spans="1:14" s="2" customFormat="1" ht="12.75" customHeight="1">
      <c r="A22" s="221" t="s">
        <v>108</v>
      </c>
      <c r="B22" s="223">
        <v>11017</v>
      </c>
      <c r="C22" s="64">
        <v>2</v>
      </c>
      <c r="D22" s="1" t="s">
        <v>12</v>
      </c>
      <c r="E22" s="7">
        <v>44492</v>
      </c>
      <c r="F22" s="238">
        <v>0.59027777777777779</v>
      </c>
      <c r="G22" s="7" t="s">
        <v>400</v>
      </c>
      <c r="H22" s="239" t="s">
        <v>386</v>
      </c>
      <c r="I22" s="239" t="s">
        <v>44</v>
      </c>
      <c r="M22" s="66"/>
      <c r="N22" s="66"/>
    </row>
    <row r="23" spans="1:14" s="2" customFormat="1" ht="12.75" customHeight="1">
      <c r="A23" s="221" t="s">
        <v>108</v>
      </c>
      <c r="B23" s="223">
        <v>11018</v>
      </c>
      <c r="C23" s="64">
        <v>2</v>
      </c>
      <c r="D23" s="1" t="s">
        <v>12</v>
      </c>
      <c r="E23" s="7">
        <v>44492</v>
      </c>
      <c r="F23" s="210">
        <v>0.625</v>
      </c>
      <c r="G23" s="7" t="s">
        <v>400</v>
      </c>
      <c r="H23" s="239" t="s">
        <v>202</v>
      </c>
      <c r="I23" s="239" t="s">
        <v>481</v>
      </c>
      <c r="M23" s="66"/>
      <c r="N23" s="66"/>
    </row>
    <row r="24" spans="1:14" s="2" customFormat="1" ht="12.75" customHeight="1">
      <c r="B24" s="222"/>
      <c r="C24" s="64"/>
      <c r="D24" s="1"/>
      <c r="E24" s="7"/>
      <c r="M24" s="66"/>
      <c r="N24" s="66"/>
    </row>
    <row r="25" spans="1:14" s="2" customFormat="1" ht="12.75" customHeight="1">
      <c r="A25" s="221" t="s">
        <v>108</v>
      </c>
      <c r="B25" s="248">
        <v>11029</v>
      </c>
      <c r="C25" s="64">
        <v>2</v>
      </c>
      <c r="D25" s="1" t="s">
        <v>12</v>
      </c>
      <c r="E25" s="7">
        <v>44492</v>
      </c>
      <c r="F25" s="210">
        <v>0.41666666666666669</v>
      </c>
      <c r="G25" s="7" t="s">
        <v>399</v>
      </c>
      <c r="H25" s="58" t="s">
        <v>206</v>
      </c>
      <c r="I25" s="58" t="s">
        <v>204</v>
      </c>
      <c r="M25" s="66"/>
      <c r="N25" s="66"/>
    </row>
    <row r="26" spans="1:14" s="2" customFormat="1" ht="12.75" customHeight="1">
      <c r="A26" s="221" t="s">
        <v>108</v>
      </c>
      <c r="B26" s="248">
        <v>11020</v>
      </c>
      <c r="C26" s="4">
        <v>2</v>
      </c>
      <c r="D26" s="1" t="s">
        <v>12</v>
      </c>
      <c r="E26" s="7">
        <v>44492</v>
      </c>
      <c r="F26" s="210">
        <v>0.4513888888888889</v>
      </c>
      <c r="G26" s="7" t="s">
        <v>399</v>
      </c>
      <c r="H26" s="239" t="s">
        <v>200</v>
      </c>
      <c r="I26" s="239" t="s">
        <v>551</v>
      </c>
      <c r="M26" s="66"/>
      <c r="N26" s="66"/>
    </row>
    <row r="27" spans="1:14" s="2" customFormat="1" ht="12.75" customHeight="1">
      <c r="A27" s="221" t="s">
        <v>108</v>
      </c>
      <c r="B27" s="239">
        <v>11021</v>
      </c>
      <c r="C27" s="64">
        <v>2</v>
      </c>
      <c r="D27" s="1" t="s">
        <v>12</v>
      </c>
      <c r="E27" s="7">
        <v>44492</v>
      </c>
      <c r="F27" s="210">
        <v>0.49305555555555558</v>
      </c>
      <c r="G27" s="7" t="s">
        <v>399</v>
      </c>
      <c r="H27" s="239" t="s">
        <v>200</v>
      </c>
      <c r="I27" s="239" t="s">
        <v>206</v>
      </c>
      <c r="M27" s="66"/>
      <c r="N27" s="66"/>
    </row>
    <row r="28" spans="1:14" s="2" customFormat="1" ht="12.75" customHeight="1">
      <c r="A28" s="221" t="s">
        <v>108</v>
      </c>
      <c r="B28" s="248">
        <v>11022</v>
      </c>
      <c r="C28" s="64">
        <v>2</v>
      </c>
      <c r="D28" s="1" t="s">
        <v>12</v>
      </c>
      <c r="E28" s="7">
        <v>44492</v>
      </c>
      <c r="F28" s="210">
        <v>0.52777777777777779</v>
      </c>
      <c r="G28" s="7" t="s">
        <v>399</v>
      </c>
      <c r="H28" s="239" t="s">
        <v>204</v>
      </c>
      <c r="I28" s="239" t="s">
        <v>551</v>
      </c>
      <c r="M28" s="66"/>
      <c r="N28" s="66"/>
    </row>
    <row r="29" spans="1:14" s="2" customFormat="1" ht="12.75" customHeight="1">
      <c r="A29" s="221" t="s">
        <v>108</v>
      </c>
      <c r="B29" s="239">
        <v>11023</v>
      </c>
      <c r="C29" s="64">
        <v>2</v>
      </c>
      <c r="D29" s="1" t="s">
        <v>12</v>
      </c>
      <c r="E29" s="7">
        <v>44492</v>
      </c>
      <c r="F29" s="210">
        <v>0.56944444444444442</v>
      </c>
      <c r="G29" s="7" t="s">
        <v>399</v>
      </c>
      <c r="H29" s="239" t="s">
        <v>204</v>
      </c>
      <c r="I29" s="239" t="s">
        <v>200</v>
      </c>
      <c r="N29" s="66"/>
    </row>
    <row r="30" spans="1:14" s="2" customFormat="1" ht="12.75" customHeight="1">
      <c r="A30" s="221" t="s">
        <v>108</v>
      </c>
      <c r="B30" s="248">
        <v>11024</v>
      </c>
      <c r="C30" s="4">
        <v>2</v>
      </c>
      <c r="D30" s="1" t="s">
        <v>12</v>
      </c>
      <c r="E30" s="7">
        <v>44492</v>
      </c>
      <c r="F30" s="210">
        <v>0.60416666666666663</v>
      </c>
      <c r="G30" s="7" t="s">
        <v>399</v>
      </c>
      <c r="H30" s="239" t="s">
        <v>551</v>
      </c>
      <c r="I30" s="239" t="s">
        <v>206</v>
      </c>
      <c r="N30" s="66"/>
    </row>
    <row r="31" spans="1:14" s="2" customFormat="1" ht="12.75" customHeight="1">
      <c r="A31" s="174"/>
      <c r="B31" s="175"/>
      <c r="C31" s="175"/>
      <c r="D31" s="175"/>
      <c r="E31" s="176"/>
      <c r="F31" s="177"/>
      <c r="G31" s="175"/>
      <c r="H31" s="178"/>
      <c r="I31" s="178"/>
      <c r="N31" s="66"/>
    </row>
    <row r="32" spans="1:14" s="2" customFormat="1" ht="12.75" customHeight="1">
      <c r="A32" s="221" t="s">
        <v>108</v>
      </c>
      <c r="B32" s="248">
        <v>11025</v>
      </c>
      <c r="C32" s="64">
        <v>3</v>
      </c>
      <c r="D32" s="21" t="s">
        <v>105</v>
      </c>
      <c r="E32" s="20">
        <v>44517</v>
      </c>
      <c r="F32" s="238">
        <v>0.4375</v>
      </c>
      <c r="G32" s="58" t="s">
        <v>470</v>
      </c>
      <c r="H32" s="239" t="s">
        <v>202</v>
      </c>
      <c r="I32" s="239" t="s">
        <v>551</v>
      </c>
      <c r="J32" s="120" t="s">
        <v>136</v>
      </c>
      <c r="N32" s="66"/>
    </row>
    <row r="33" spans="1:1016" s="2" customFormat="1" ht="12.75" customHeight="1">
      <c r="A33" s="221" t="s">
        <v>108</v>
      </c>
      <c r="B33" s="239">
        <v>11026</v>
      </c>
      <c r="C33" s="64">
        <v>3</v>
      </c>
      <c r="D33" s="21" t="s">
        <v>105</v>
      </c>
      <c r="E33" s="20">
        <v>44517</v>
      </c>
      <c r="F33" s="238">
        <v>0.47222222222222227</v>
      </c>
      <c r="G33" s="58" t="s">
        <v>470</v>
      </c>
      <c r="H33" s="239" t="s">
        <v>481</v>
      </c>
      <c r="I33" s="239" t="s">
        <v>200</v>
      </c>
      <c r="J33" s="120" t="s">
        <v>136</v>
      </c>
      <c r="N33" s="66"/>
    </row>
    <row r="34" spans="1:1016" s="2" customFormat="1" ht="12.75" customHeight="1">
      <c r="A34" s="221" t="s">
        <v>108</v>
      </c>
      <c r="B34" s="248">
        <v>11027</v>
      </c>
      <c r="C34" s="64">
        <v>3</v>
      </c>
      <c r="D34" s="21" t="s">
        <v>105</v>
      </c>
      <c r="E34" s="20">
        <v>44517</v>
      </c>
      <c r="F34" s="238">
        <v>0.51388888888888895</v>
      </c>
      <c r="G34" s="58" t="s">
        <v>470</v>
      </c>
      <c r="H34" s="239" t="s">
        <v>481</v>
      </c>
      <c r="I34" s="239" t="s">
        <v>202</v>
      </c>
      <c r="J34" s="120" t="s">
        <v>136</v>
      </c>
      <c r="K34" s="58"/>
      <c r="M34" s="66"/>
      <c r="N34" s="66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</row>
    <row r="35" spans="1:1016" s="2" customFormat="1" ht="12.75" customHeight="1">
      <c r="A35" s="221" t="s">
        <v>108</v>
      </c>
      <c r="B35" s="239">
        <v>11028</v>
      </c>
      <c r="C35" s="4">
        <v>3</v>
      </c>
      <c r="D35" s="21" t="s">
        <v>105</v>
      </c>
      <c r="E35" s="20">
        <v>44517</v>
      </c>
      <c r="F35" s="238">
        <v>0.54861111111111105</v>
      </c>
      <c r="G35" s="58" t="s">
        <v>470</v>
      </c>
      <c r="H35" s="239" t="s">
        <v>551</v>
      </c>
      <c r="I35" s="239" t="s">
        <v>200</v>
      </c>
      <c r="J35" s="120" t="s">
        <v>136</v>
      </c>
      <c r="K35" s="4"/>
      <c r="M35" s="66"/>
      <c r="N35" s="66"/>
    </row>
    <row r="36" spans="1:1016" s="2" customFormat="1" ht="12.75" customHeight="1">
      <c r="A36" s="221" t="s">
        <v>108</v>
      </c>
      <c r="B36" s="248">
        <v>11029</v>
      </c>
      <c r="C36" s="64">
        <v>3</v>
      </c>
      <c r="D36" s="21" t="s">
        <v>105</v>
      </c>
      <c r="E36" s="20">
        <v>44517</v>
      </c>
      <c r="F36" s="238">
        <v>0.59027777777777779</v>
      </c>
      <c r="G36" s="58" t="s">
        <v>470</v>
      </c>
      <c r="H36" s="239" t="s">
        <v>551</v>
      </c>
      <c r="I36" s="239" t="s">
        <v>481</v>
      </c>
      <c r="J36" s="120" t="s">
        <v>136</v>
      </c>
      <c r="K36" s="4"/>
      <c r="M36" s="66"/>
      <c r="N36" s="66"/>
    </row>
    <row r="37" spans="1:1016" s="2" customFormat="1" ht="12.75" customHeight="1">
      <c r="A37" s="221" t="s">
        <v>108</v>
      </c>
      <c r="B37" s="239">
        <v>11030</v>
      </c>
      <c r="C37" s="64">
        <v>3</v>
      </c>
      <c r="D37" s="21" t="s">
        <v>105</v>
      </c>
      <c r="E37" s="20">
        <v>44517</v>
      </c>
      <c r="F37" s="238">
        <v>0.625</v>
      </c>
      <c r="G37" s="58" t="s">
        <v>470</v>
      </c>
      <c r="H37" s="239" t="s">
        <v>200</v>
      </c>
      <c r="I37" s="239" t="s">
        <v>202</v>
      </c>
      <c r="J37" s="120" t="s">
        <v>136</v>
      </c>
      <c r="K37" s="58"/>
      <c r="M37" s="66"/>
      <c r="N37" s="66"/>
    </row>
    <row r="38" spans="1:1016" s="2" customFormat="1" ht="12.75" customHeight="1">
      <c r="K38" s="58"/>
      <c r="M38" s="66"/>
      <c r="N38" s="66"/>
    </row>
    <row r="39" spans="1:1016" s="2" customFormat="1" ht="12.75" customHeight="1">
      <c r="A39" s="221" t="s">
        <v>108</v>
      </c>
      <c r="B39" s="248">
        <v>11031</v>
      </c>
      <c r="C39" s="64">
        <v>3</v>
      </c>
      <c r="D39" s="21" t="s">
        <v>105</v>
      </c>
      <c r="E39" s="20">
        <v>44517</v>
      </c>
      <c r="F39" s="210">
        <v>0.41666666666666669</v>
      </c>
      <c r="G39" s="58" t="s">
        <v>482</v>
      </c>
      <c r="H39" s="58" t="s">
        <v>204</v>
      </c>
      <c r="I39" s="58" t="s">
        <v>206</v>
      </c>
      <c r="J39" s="120" t="s">
        <v>136</v>
      </c>
      <c r="K39" s="58"/>
      <c r="N39" s="66"/>
    </row>
    <row r="40" spans="1:1016" s="2" customFormat="1" ht="12.75" customHeight="1">
      <c r="A40" s="221" t="s">
        <v>108</v>
      </c>
      <c r="B40" s="239">
        <v>11032</v>
      </c>
      <c r="C40" s="4">
        <v>3</v>
      </c>
      <c r="D40" s="21" t="s">
        <v>105</v>
      </c>
      <c r="E40" s="20">
        <v>44517</v>
      </c>
      <c r="F40" s="210">
        <v>0.4513888888888889</v>
      </c>
      <c r="G40" s="58" t="s">
        <v>482</v>
      </c>
      <c r="H40" s="4" t="s">
        <v>386</v>
      </c>
      <c r="I40" s="58" t="s">
        <v>44</v>
      </c>
      <c r="J40" s="120" t="s">
        <v>136</v>
      </c>
      <c r="K40" s="58"/>
      <c r="N40" s="66"/>
    </row>
    <row r="41" spans="1:1016" s="2" customFormat="1" ht="12.75" customHeight="1">
      <c r="A41" s="221" t="s">
        <v>108</v>
      </c>
      <c r="B41" s="248">
        <v>11033</v>
      </c>
      <c r="C41" s="64">
        <v>3</v>
      </c>
      <c r="D41" s="21" t="s">
        <v>105</v>
      </c>
      <c r="E41" s="20">
        <v>44517</v>
      </c>
      <c r="F41" s="210">
        <v>0.49305555555555558</v>
      </c>
      <c r="G41" s="58" t="s">
        <v>482</v>
      </c>
      <c r="H41" s="4" t="s">
        <v>386</v>
      </c>
      <c r="I41" s="58" t="s">
        <v>204</v>
      </c>
      <c r="J41" s="120" t="s">
        <v>136</v>
      </c>
      <c r="K41" s="58"/>
      <c r="N41" s="66"/>
    </row>
    <row r="42" spans="1:1016" s="2" customFormat="1" ht="12.75" customHeight="1">
      <c r="A42" s="221" t="s">
        <v>108</v>
      </c>
      <c r="B42" s="239">
        <v>11034</v>
      </c>
      <c r="C42" s="64">
        <v>3</v>
      </c>
      <c r="D42" s="21" t="s">
        <v>105</v>
      </c>
      <c r="E42" s="20">
        <v>44517</v>
      </c>
      <c r="F42" s="210">
        <v>0.52777777777777779</v>
      </c>
      <c r="G42" s="58" t="s">
        <v>482</v>
      </c>
      <c r="H42" s="58" t="s">
        <v>206</v>
      </c>
      <c r="I42" s="58" t="s">
        <v>44</v>
      </c>
      <c r="J42" s="120" t="s">
        <v>136</v>
      </c>
      <c r="K42" s="58"/>
      <c r="N42" s="66"/>
    </row>
    <row r="43" spans="1:1016" s="2" customFormat="1" ht="12.75" customHeight="1">
      <c r="A43" s="221" t="s">
        <v>108</v>
      </c>
      <c r="B43" s="248">
        <v>11035</v>
      </c>
      <c r="C43" s="64">
        <v>3</v>
      </c>
      <c r="D43" s="21" t="s">
        <v>105</v>
      </c>
      <c r="E43" s="20">
        <v>44517</v>
      </c>
      <c r="F43" s="210">
        <v>0.56944444444444442</v>
      </c>
      <c r="G43" s="58" t="s">
        <v>482</v>
      </c>
      <c r="H43" s="58" t="s">
        <v>206</v>
      </c>
      <c r="I43" s="4" t="s">
        <v>386</v>
      </c>
      <c r="J43" s="120" t="s">
        <v>136</v>
      </c>
      <c r="K43" s="58"/>
      <c r="N43" s="66"/>
    </row>
    <row r="44" spans="1:1016" s="2" customFormat="1" ht="12.75" customHeight="1">
      <c r="A44" s="221" t="s">
        <v>108</v>
      </c>
      <c r="B44" s="239">
        <v>11036</v>
      </c>
      <c r="C44" s="4">
        <v>3</v>
      </c>
      <c r="D44" s="21" t="s">
        <v>105</v>
      </c>
      <c r="E44" s="20">
        <v>44517</v>
      </c>
      <c r="F44" s="210">
        <v>0.60416666666666663</v>
      </c>
      <c r="G44" s="58" t="s">
        <v>482</v>
      </c>
      <c r="H44" s="58" t="s">
        <v>44</v>
      </c>
      <c r="I44" s="58" t="s">
        <v>204</v>
      </c>
      <c r="J44" s="120" t="s">
        <v>136</v>
      </c>
      <c r="K44" s="58"/>
      <c r="N44" s="66"/>
    </row>
    <row r="45" spans="1:1016" s="2" customFormat="1" ht="12.75" customHeight="1">
      <c r="A45" s="174"/>
      <c r="B45" s="175"/>
      <c r="C45" s="175"/>
      <c r="D45" s="175"/>
      <c r="E45" s="176"/>
      <c r="F45" s="177"/>
      <c r="G45" s="175"/>
      <c r="H45" s="178"/>
      <c r="I45" s="178"/>
      <c r="K45" s="58"/>
      <c r="N45" s="66"/>
    </row>
    <row r="46" spans="1:1016" s="2" customFormat="1" ht="12.75" customHeight="1">
      <c r="A46" s="221" t="s">
        <v>108</v>
      </c>
      <c r="B46" s="239">
        <v>11037</v>
      </c>
      <c r="C46" s="64">
        <v>4</v>
      </c>
      <c r="D46" s="1" t="s">
        <v>12</v>
      </c>
      <c r="E46" s="7">
        <v>44632</v>
      </c>
      <c r="F46" s="238">
        <v>0.41666666666666669</v>
      </c>
      <c r="G46" s="7" t="s">
        <v>384</v>
      </c>
      <c r="H46" s="239" t="s">
        <v>204</v>
      </c>
      <c r="I46" s="239" t="s">
        <v>551</v>
      </c>
      <c r="J46" s="225" t="s">
        <v>484</v>
      </c>
      <c r="K46" s="58"/>
      <c r="N46" s="66"/>
    </row>
    <row r="47" spans="1:1016" s="2" customFormat="1" ht="12.75" customHeight="1">
      <c r="A47" s="221" t="s">
        <v>108</v>
      </c>
      <c r="B47" s="239">
        <v>11038</v>
      </c>
      <c r="C47" s="64">
        <v>4</v>
      </c>
      <c r="D47" s="1" t="s">
        <v>12</v>
      </c>
      <c r="E47" s="7">
        <v>44632</v>
      </c>
      <c r="F47" s="238">
        <v>0.4513888888888889</v>
      </c>
      <c r="G47" s="7" t="s">
        <v>384</v>
      </c>
      <c r="H47" s="239" t="s">
        <v>481</v>
      </c>
      <c r="I47" s="239" t="s">
        <v>386</v>
      </c>
      <c r="J47" s="225" t="s">
        <v>484</v>
      </c>
      <c r="K47" s="58"/>
      <c r="N47" s="66"/>
    </row>
    <row r="48" spans="1:1016" s="2" customFormat="1" ht="12.75" customHeight="1">
      <c r="A48" s="221" t="s">
        <v>108</v>
      </c>
      <c r="B48" s="239">
        <v>11039</v>
      </c>
      <c r="C48" s="64">
        <v>4</v>
      </c>
      <c r="D48" s="1" t="s">
        <v>12</v>
      </c>
      <c r="E48" s="7">
        <v>44632</v>
      </c>
      <c r="F48" s="238">
        <v>0.49305555555555558</v>
      </c>
      <c r="G48" s="7" t="s">
        <v>384</v>
      </c>
      <c r="H48" s="239" t="s">
        <v>481</v>
      </c>
      <c r="I48" s="239" t="s">
        <v>204</v>
      </c>
      <c r="J48" s="225" t="s">
        <v>483</v>
      </c>
      <c r="K48" s="58"/>
      <c r="N48" s="66"/>
    </row>
    <row r="49" spans="1:1016" s="2" customFormat="1" ht="12.75" customHeight="1">
      <c r="A49" s="221" t="s">
        <v>108</v>
      </c>
      <c r="B49" s="239">
        <v>11040</v>
      </c>
      <c r="C49" s="4">
        <v>4</v>
      </c>
      <c r="D49" s="1" t="s">
        <v>12</v>
      </c>
      <c r="E49" s="7">
        <v>44632</v>
      </c>
      <c r="F49" s="238">
        <v>0.52777777777777779</v>
      </c>
      <c r="G49" s="7" t="s">
        <v>384</v>
      </c>
      <c r="H49" s="239" t="s">
        <v>551</v>
      </c>
      <c r="I49" s="239" t="s">
        <v>386</v>
      </c>
      <c r="J49" s="225" t="s">
        <v>483</v>
      </c>
      <c r="K49" s="58"/>
      <c r="N49" s="66"/>
    </row>
    <row r="50" spans="1:1016" s="2" customFormat="1" ht="12.75" customHeight="1">
      <c r="A50" s="221" t="s">
        <v>108</v>
      </c>
      <c r="B50" s="239">
        <v>11041</v>
      </c>
      <c r="C50" s="64">
        <v>4</v>
      </c>
      <c r="D50" s="1" t="s">
        <v>12</v>
      </c>
      <c r="E50" s="7">
        <v>44632</v>
      </c>
      <c r="F50" s="238">
        <v>0.56944444444444442</v>
      </c>
      <c r="G50" s="7" t="s">
        <v>384</v>
      </c>
      <c r="H50" s="239" t="s">
        <v>551</v>
      </c>
      <c r="I50" s="239" t="s">
        <v>481</v>
      </c>
      <c r="J50" s="225" t="s">
        <v>484</v>
      </c>
      <c r="K50" s="58"/>
      <c r="N50" s="66"/>
    </row>
    <row r="51" spans="1:1016" s="2" customFormat="1" ht="12.75" customHeight="1">
      <c r="A51" s="221" t="s">
        <v>108</v>
      </c>
      <c r="B51" s="239">
        <v>11042</v>
      </c>
      <c r="C51" s="64">
        <v>4</v>
      </c>
      <c r="D51" s="1" t="s">
        <v>12</v>
      </c>
      <c r="E51" s="7">
        <v>44632</v>
      </c>
      <c r="F51" s="238">
        <v>0.60416666666666663</v>
      </c>
      <c r="G51" s="7" t="s">
        <v>384</v>
      </c>
      <c r="H51" s="239" t="s">
        <v>386</v>
      </c>
      <c r="I51" s="239" t="s">
        <v>204</v>
      </c>
      <c r="J51" s="225" t="s">
        <v>484</v>
      </c>
      <c r="K51" s="58"/>
      <c r="N51" s="66"/>
    </row>
    <row r="52" spans="1:1016" s="2" customFormat="1" ht="12.75" customHeight="1">
      <c r="K52" s="58"/>
      <c r="N52" s="66"/>
    </row>
    <row r="53" spans="1:1016" s="2" customFormat="1" ht="12.75" customHeight="1">
      <c r="A53" s="221" t="s">
        <v>108</v>
      </c>
      <c r="B53" s="239">
        <v>11043</v>
      </c>
      <c r="C53" s="64">
        <v>4</v>
      </c>
      <c r="D53" s="1" t="s">
        <v>12</v>
      </c>
      <c r="E53" s="7">
        <v>44632</v>
      </c>
      <c r="F53" s="238">
        <v>0.49305555555555558</v>
      </c>
      <c r="G53" s="7" t="s">
        <v>384</v>
      </c>
      <c r="H53" s="239" t="s">
        <v>206</v>
      </c>
      <c r="I53" s="239" t="s">
        <v>202</v>
      </c>
      <c r="J53" s="225" t="s">
        <v>484</v>
      </c>
      <c r="K53" s="58"/>
      <c r="N53" s="66"/>
    </row>
    <row r="54" spans="1:1016" s="2" customFormat="1" ht="12.75" customHeight="1">
      <c r="A54" s="221" t="s">
        <v>108</v>
      </c>
      <c r="B54" s="239">
        <v>11044</v>
      </c>
      <c r="C54" s="4">
        <v>4</v>
      </c>
      <c r="D54" s="1" t="s">
        <v>12</v>
      </c>
      <c r="E54" s="7">
        <v>44632</v>
      </c>
      <c r="F54" s="238">
        <v>0.52777777777777779</v>
      </c>
      <c r="G54" s="7" t="s">
        <v>384</v>
      </c>
      <c r="H54" s="239" t="s">
        <v>200</v>
      </c>
      <c r="I54" s="239" t="s">
        <v>44</v>
      </c>
      <c r="J54" s="225" t="s">
        <v>484</v>
      </c>
      <c r="K54" s="58"/>
      <c r="N54" s="66"/>
    </row>
    <row r="55" spans="1:1016" s="2" customFormat="1" ht="12.75" customHeight="1">
      <c r="A55" s="221" t="s">
        <v>108</v>
      </c>
      <c r="B55" s="239">
        <v>11045</v>
      </c>
      <c r="C55" s="64">
        <v>4</v>
      </c>
      <c r="D55" s="1" t="s">
        <v>12</v>
      </c>
      <c r="E55" s="7">
        <v>44632</v>
      </c>
      <c r="F55" s="238">
        <v>0.56944444444444442</v>
      </c>
      <c r="G55" s="7" t="s">
        <v>384</v>
      </c>
      <c r="H55" s="239" t="s">
        <v>200</v>
      </c>
      <c r="I55" s="239" t="s">
        <v>206</v>
      </c>
      <c r="J55" s="225" t="s">
        <v>483</v>
      </c>
      <c r="K55" s="58"/>
      <c r="N55" s="66"/>
    </row>
    <row r="56" spans="1:1016" s="2" customFormat="1" ht="12.75" customHeight="1">
      <c r="A56" s="221" t="s">
        <v>108</v>
      </c>
      <c r="B56" s="239">
        <v>11046</v>
      </c>
      <c r="C56" s="64">
        <v>4</v>
      </c>
      <c r="D56" s="1" t="s">
        <v>12</v>
      </c>
      <c r="E56" s="7">
        <v>44632</v>
      </c>
      <c r="F56" s="238">
        <v>0.60416666666666663</v>
      </c>
      <c r="G56" s="7" t="s">
        <v>384</v>
      </c>
      <c r="H56" s="239" t="s">
        <v>202</v>
      </c>
      <c r="I56" s="239" t="s">
        <v>44</v>
      </c>
      <c r="J56" s="225" t="s">
        <v>483</v>
      </c>
      <c r="K56" s="58"/>
      <c r="N56" s="66"/>
    </row>
    <row r="57" spans="1:1016" s="2" customFormat="1" ht="12.75" customHeight="1">
      <c r="A57" s="221" t="s">
        <v>108</v>
      </c>
      <c r="B57" s="239">
        <v>11047</v>
      </c>
      <c r="C57" s="64">
        <v>4</v>
      </c>
      <c r="D57" s="1" t="s">
        <v>12</v>
      </c>
      <c r="E57" s="7">
        <v>44632</v>
      </c>
      <c r="F57" s="238">
        <v>0.64583333333333337</v>
      </c>
      <c r="G57" s="7" t="s">
        <v>384</v>
      </c>
      <c r="H57" s="239" t="s">
        <v>202</v>
      </c>
      <c r="I57" s="239" t="s">
        <v>200</v>
      </c>
      <c r="J57" s="225" t="s">
        <v>484</v>
      </c>
      <c r="K57" s="58"/>
      <c r="N57" s="66"/>
    </row>
    <row r="58" spans="1:1016" s="2" customFormat="1" ht="12.75" customHeight="1">
      <c r="A58" s="221" t="s">
        <v>108</v>
      </c>
      <c r="B58" s="239">
        <v>11048</v>
      </c>
      <c r="C58" s="4">
        <v>4</v>
      </c>
      <c r="D58" s="1" t="s">
        <v>12</v>
      </c>
      <c r="E58" s="7">
        <v>44632</v>
      </c>
      <c r="F58" s="238">
        <v>0.68055555555555547</v>
      </c>
      <c r="G58" s="7" t="s">
        <v>384</v>
      </c>
      <c r="H58" s="239" t="s">
        <v>44</v>
      </c>
      <c r="I58" s="239" t="s">
        <v>206</v>
      </c>
      <c r="J58" s="225" t="s">
        <v>484</v>
      </c>
      <c r="K58" s="58"/>
      <c r="N58" s="66"/>
    </row>
    <row r="59" spans="1:1016" s="2" customFormat="1" ht="12.75" customHeight="1">
      <c r="A59" s="174"/>
      <c r="B59" s="175"/>
      <c r="C59" s="175"/>
      <c r="D59" s="175"/>
      <c r="E59" s="176"/>
      <c r="F59" s="177"/>
      <c r="G59" s="175"/>
      <c r="H59" s="178"/>
      <c r="I59" s="178"/>
      <c r="K59" s="58"/>
      <c r="N59" s="66"/>
    </row>
    <row r="60" spans="1:1016" s="2" customFormat="1" ht="12.75" customHeight="1">
      <c r="A60" s="221" t="s">
        <v>108</v>
      </c>
      <c r="B60" s="239">
        <v>11049</v>
      </c>
      <c r="C60" s="64">
        <v>5</v>
      </c>
      <c r="D60" s="1" t="s">
        <v>12</v>
      </c>
      <c r="E60" s="7">
        <v>44660</v>
      </c>
      <c r="F60" s="210">
        <v>0.41666666666666669</v>
      </c>
      <c r="G60" s="7" t="s">
        <v>399</v>
      </c>
      <c r="H60" s="58" t="s">
        <v>206</v>
      </c>
      <c r="I60" s="58" t="s">
        <v>204</v>
      </c>
      <c r="J60" s="120"/>
      <c r="K60" s="58"/>
      <c r="N60" s="66"/>
    </row>
    <row r="61" spans="1:1016" s="2" customFormat="1" ht="12.75" customHeight="1">
      <c r="A61" s="221" t="s">
        <v>108</v>
      </c>
      <c r="B61" s="239">
        <v>11050</v>
      </c>
      <c r="C61" s="64">
        <v>5</v>
      </c>
      <c r="D61" s="1" t="s">
        <v>12</v>
      </c>
      <c r="E61" s="7">
        <v>44660</v>
      </c>
      <c r="F61" s="210">
        <v>0.4513888888888889</v>
      </c>
      <c r="G61" s="7" t="s">
        <v>399</v>
      </c>
      <c r="H61" s="4" t="s">
        <v>481</v>
      </c>
      <c r="I61" s="58" t="s">
        <v>202</v>
      </c>
      <c r="J61" s="120"/>
      <c r="K61" s="58"/>
      <c r="N61" s="66"/>
    </row>
    <row r="62" spans="1:1016" s="2" customFormat="1" ht="12.75" customHeight="1">
      <c r="A62" s="221" t="s">
        <v>108</v>
      </c>
      <c r="B62" s="239">
        <v>11051</v>
      </c>
      <c r="C62" s="64">
        <v>5</v>
      </c>
      <c r="D62" s="1" t="s">
        <v>12</v>
      </c>
      <c r="E62" s="7">
        <v>44660</v>
      </c>
      <c r="F62" s="210">
        <v>0.49305555555555558</v>
      </c>
      <c r="G62" s="7" t="s">
        <v>399</v>
      </c>
      <c r="H62" s="4" t="s">
        <v>481</v>
      </c>
      <c r="I62" s="58" t="s">
        <v>206</v>
      </c>
      <c r="J62" s="120"/>
      <c r="K62" s="58"/>
      <c r="N62" s="66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</row>
    <row r="63" spans="1:1016" s="2" customFormat="1" ht="12.75" customHeight="1">
      <c r="A63" s="221" t="s">
        <v>108</v>
      </c>
      <c r="B63" s="239">
        <v>11052</v>
      </c>
      <c r="C63" s="4">
        <v>5</v>
      </c>
      <c r="D63" s="1" t="s">
        <v>12</v>
      </c>
      <c r="E63" s="7">
        <v>44660</v>
      </c>
      <c r="F63" s="210">
        <v>0.52777777777777779</v>
      </c>
      <c r="G63" s="7" t="s">
        <v>399</v>
      </c>
      <c r="H63" s="58" t="s">
        <v>204</v>
      </c>
      <c r="I63" s="58" t="s">
        <v>202</v>
      </c>
      <c r="J63" s="120"/>
      <c r="K63" s="58"/>
      <c r="N63" s="66"/>
    </row>
    <row r="64" spans="1:1016" s="2" customFormat="1" ht="12.75" customHeight="1">
      <c r="A64" s="221" t="s">
        <v>108</v>
      </c>
      <c r="B64" s="239">
        <v>11053</v>
      </c>
      <c r="C64" s="64">
        <v>5</v>
      </c>
      <c r="D64" s="1" t="s">
        <v>12</v>
      </c>
      <c r="E64" s="7">
        <v>44660</v>
      </c>
      <c r="F64" s="210">
        <v>0.56944444444444442</v>
      </c>
      <c r="G64" s="7" t="s">
        <v>399</v>
      </c>
      <c r="H64" s="58" t="s">
        <v>204</v>
      </c>
      <c r="I64" s="4" t="s">
        <v>481</v>
      </c>
      <c r="J64" s="120"/>
      <c r="N64" s="58"/>
      <c r="O64" s="58"/>
    </row>
    <row r="65" spans="1:1016" s="2" customFormat="1" ht="12.75" customHeight="1">
      <c r="A65" s="221" t="s">
        <v>108</v>
      </c>
      <c r="B65" s="239">
        <v>11054</v>
      </c>
      <c r="C65" s="64">
        <v>5</v>
      </c>
      <c r="D65" s="1" t="s">
        <v>12</v>
      </c>
      <c r="E65" s="7">
        <v>44660</v>
      </c>
      <c r="F65" s="210">
        <v>0.60416666666666663</v>
      </c>
      <c r="G65" s="7" t="s">
        <v>399</v>
      </c>
      <c r="H65" s="58" t="s">
        <v>202</v>
      </c>
      <c r="I65" s="58" t="s">
        <v>206</v>
      </c>
      <c r="J65" s="120"/>
      <c r="N65" s="58"/>
      <c r="O65" s="58"/>
    </row>
    <row r="66" spans="1:1016" s="2" customFormat="1" ht="12.75" customHeight="1">
      <c r="H66" s="58"/>
      <c r="N66" s="58"/>
      <c r="O66" s="58"/>
    </row>
    <row r="67" spans="1:1016" s="2" customFormat="1" ht="12.75" customHeight="1">
      <c r="A67" s="221" t="s">
        <v>108</v>
      </c>
      <c r="B67" s="239">
        <v>11055</v>
      </c>
      <c r="C67" s="64">
        <v>5</v>
      </c>
      <c r="D67" s="1" t="s">
        <v>12</v>
      </c>
      <c r="E67" s="7">
        <v>44660</v>
      </c>
      <c r="F67" s="210">
        <v>0.41666666666666669</v>
      </c>
      <c r="G67" s="239" t="s">
        <v>375</v>
      </c>
      <c r="H67" s="239" t="s">
        <v>551</v>
      </c>
      <c r="I67" s="239" t="s">
        <v>386</v>
      </c>
      <c r="J67" s="120"/>
      <c r="N67" s="58"/>
      <c r="O67" s="58"/>
    </row>
    <row r="68" spans="1:1016" s="2" customFormat="1" ht="12.75" customHeight="1">
      <c r="A68" s="221" t="s">
        <v>108</v>
      </c>
      <c r="B68" s="239">
        <v>11056</v>
      </c>
      <c r="C68" s="4">
        <v>5</v>
      </c>
      <c r="D68" s="1" t="s">
        <v>12</v>
      </c>
      <c r="E68" s="7">
        <v>44660</v>
      </c>
      <c r="F68" s="238">
        <v>0.4513888888888889</v>
      </c>
      <c r="G68" s="239" t="s">
        <v>375</v>
      </c>
      <c r="H68" s="239" t="s">
        <v>44</v>
      </c>
      <c r="I68" s="239" t="s">
        <v>200</v>
      </c>
      <c r="J68" s="120"/>
      <c r="N68" s="58"/>
      <c r="O68" s="58"/>
    </row>
    <row r="69" spans="1:1016" s="2" customFormat="1" ht="12.75" customHeight="1">
      <c r="A69" s="221" t="s">
        <v>108</v>
      </c>
      <c r="B69" s="239">
        <v>11057</v>
      </c>
      <c r="C69" s="64">
        <v>5</v>
      </c>
      <c r="D69" s="1" t="s">
        <v>12</v>
      </c>
      <c r="E69" s="7">
        <v>44660</v>
      </c>
      <c r="F69" s="210">
        <v>0.49305555555555558</v>
      </c>
      <c r="G69" s="239" t="s">
        <v>375</v>
      </c>
      <c r="H69" s="239" t="s">
        <v>44</v>
      </c>
      <c r="I69" s="239" t="s">
        <v>551</v>
      </c>
      <c r="J69" s="120"/>
      <c r="N69" s="58"/>
      <c r="O69" s="58"/>
    </row>
    <row r="70" spans="1:1016" s="2" customFormat="1" ht="12.75" customHeight="1">
      <c r="A70" s="221" t="s">
        <v>108</v>
      </c>
      <c r="B70" s="239">
        <v>11058</v>
      </c>
      <c r="C70" s="64">
        <v>5</v>
      </c>
      <c r="D70" s="1" t="s">
        <v>12</v>
      </c>
      <c r="E70" s="7">
        <v>44660</v>
      </c>
      <c r="F70" s="238">
        <v>0.52777777777777779</v>
      </c>
      <c r="G70" s="239" t="s">
        <v>375</v>
      </c>
      <c r="H70" s="239" t="s">
        <v>386</v>
      </c>
      <c r="I70" s="239" t="s">
        <v>200</v>
      </c>
      <c r="J70" s="120"/>
      <c r="N70" s="58"/>
      <c r="O70" s="58"/>
    </row>
    <row r="71" spans="1:1016" s="2" customFormat="1" ht="12.75" customHeight="1">
      <c r="A71" s="221" t="s">
        <v>108</v>
      </c>
      <c r="B71" s="239">
        <v>11059</v>
      </c>
      <c r="C71" s="64">
        <v>5</v>
      </c>
      <c r="D71" s="1" t="s">
        <v>12</v>
      </c>
      <c r="E71" s="7">
        <v>44660</v>
      </c>
      <c r="F71" s="210">
        <v>0.56944444444444442</v>
      </c>
      <c r="G71" s="239" t="s">
        <v>375</v>
      </c>
      <c r="H71" s="239" t="s">
        <v>386</v>
      </c>
      <c r="I71" s="239" t="s">
        <v>44</v>
      </c>
      <c r="J71" s="120"/>
      <c r="N71" s="58"/>
      <c r="O71" s="58"/>
    </row>
    <row r="72" spans="1:1016" s="2" customFormat="1" ht="12.75" customHeight="1">
      <c r="A72" s="221" t="s">
        <v>108</v>
      </c>
      <c r="B72" s="239">
        <v>11060</v>
      </c>
      <c r="C72" s="4">
        <v>5</v>
      </c>
      <c r="D72" s="1" t="s">
        <v>12</v>
      </c>
      <c r="E72" s="7">
        <v>44660</v>
      </c>
      <c r="F72" s="238">
        <v>0.60416666666666663</v>
      </c>
      <c r="G72" s="239" t="s">
        <v>375</v>
      </c>
      <c r="H72" s="239" t="s">
        <v>200</v>
      </c>
      <c r="I72" s="239" t="s">
        <v>551</v>
      </c>
      <c r="J72" s="120"/>
      <c r="N72" s="58"/>
      <c r="O72" s="58"/>
    </row>
    <row r="73" spans="1:1016" s="2" customFormat="1" ht="12.75" customHeight="1">
      <c r="A73" s="174"/>
      <c r="B73" s="175"/>
      <c r="C73" s="175"/>
      <c r="D73" s="175"/>
      <c r="E73" s="176"/>
      <c r="F73" s="177"/>
      <c r="G73" s="175"/>
      <c r="H73" s="178"/>
      <c r="I73" s="178"/>
      <c r="N73" s="58"/>
    </row>
    <row r="74" spans="1:1016" s="2" customFormat="1" ht="12.75" customHeight="1">
      <c r="A74" s="221" t="s">
        <v>108</v>
      </c>
      <c r="B74" s="248">
        <v>11061</v>
      </c>
      <c r="C74" s="64">
        <v>6</v>
      </c>
      <c r="D74" s="1" t="s">
        <v>12</v>
      </c>
      <c r="E74" s="7">
        <v>44695</v>
      </c>
      <c r="F74" s="210">
        <v>0.41666666666666669</v>
      </c>
      <c r="G74" s="58" t="s">
        <v>395</v>
      </c>
      <c r="H74" s="58" t="s">
        <v>44</v>
      </c>
      <c r="I74" s="58" t="s">
        <v>206</v>
      </c>
      <c r="J74" s="120"/>
      <c r="N74" s="58"/>
      <c r="O74" s="58"/>
    </row>
    <row r="75" spans="1:1016" s="2" customFormat="1" ht="12.75" customHeight="1">
      <c r="A75" s="221" t="s">
        <v>108</v>
      </c>
      <c r="B75" s="239">
        <v>11062</v>
      </c>
      <c r="C75" s="64">
        <v>6</v>
      </c>
      <c r="D75" s="1" t="s">
        <v>12</v>
      </c>
      <c r="E75" s="7">
        <v>44695</v>
      </c>
      <c r="F75" s="238">
        <v>0.4513888888888889</v>
      </c>
      <c r="G75" s="58" t="s">
        <v>395</v>
      </c>
      <c r="H75" s="239" t="s">
        <v>481</v>
      </c>
      <c r="I75" s="239" t="s">
        <v>551</v>
      </c>
      <c r="J75" s="120"/>
      <c r="N75" s="58"/>
      <c r="O75" s="58"/>
    </row>
    <row r="76" spans="1:1016" s="2" customFormat="1" ht="12.75" customHeight="1">
      <c r="A76" s="221" t="s">
        <v>108</v>
      </c>
      <c r="B76" s="248">
        <v>11063</v>
      </c>
      <c r="C76" s="64">
        <v>6</v>
      </c>
      <c r="D76" s="1" t="s">
        <v>12</v>
      </c>
      <c r="E76" s="7">
        <v>44695</v>
      </c>
      <c r="F76" s="210">
        <v>0.49305555555555558</v>
      </c>
      <c r="G76" s="58" t="s">
        <v>395</v>
      </c>
      <c r="H76" s="239" t="s">
        <v>481</v>
      </c>
      <c r="I76" s="239" t="s">
        <v>44</v>
      </c>
      <c r="J76" s="120"/>
      <c r="N76" s="58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</row>
    <row r="77" spans="1:1016" s="2" customFormat="1" ht="12.75" customHeight="1">
      <c r="A77" s="221" t="s">
        <v>108</v>
      </c>
      <c r="B77" s="239">
        <v>11064</v>
      </c>
      <c r="C77" s="4">
        <v>6</v>
      </c>
      <c r="D77" s="1" t="s">
        <v>12</v>
      </c>
      <c r="E77" s="7">
        <v>44695</v>
      </c>
      <c r="F77" s="238">
        <v>0.52777777777777779</v>
      </c>
      <c r="G77" s="58" t="s">
        <v>395</v>
      </c>
      <c r="H77" s="239" t="s">
        <v>206</v>
      </c>
      <c r="I77" s="239" t="s">
        <v>551</v>
      </c>
      <c r="J77" s="120"/>
    </row>
    <row r="78" spans="1:1016" s="2" customFormat="1" ht="12.75" customHeight="1">
      <c r="A78" s="221" t="s">
        <v>108</v>
      </c>
      <c r="B78" s="248">
        <v>11065</v>
      </c>
      <c r="C78" s="64">
        <v>6</v>
      </c>
      <c r="D78" s="1" t="s">
        <v>12</v>
      </c>
      <c r="E78" s="7">
        <v>44695</v>
      </c>
      <c r="F78" s="210">
        <v>0.56944444444444442</v>
      </c>
      <c r="G78" s="58" t="s">
        <v>395</v>
      </c>
      <c r="H78" s="239" t="s">
        <v>206</v>
      </c>
      <c r="I78" s="239" t="s">
        <v>481</v>
      </c>
      <c r="J78" s="120"/>
    </row>
    <row r="79" spans="1:1016" s="2" customFormat="1" ht="12.75" customHeight="1">
      <c r="A79" s="221" t="s">
        <v>108</v>
      </c>
      <c r="B79" s="239">
        <v>11066</v>
      </c>
      <c r="C79" s="64">
        <v>6</v>
      </c>
      <c r="D79" s="1" t="s">
        <v>12</v>
      </c>
      <c r="E79" s="7">
        <v>44695</v>
      </c>
      <c r="F79" s="238">
        <v>0.60416666666666663</v>
      </c>
      <c r="G79" s="58" t="s">
        <v>395</v>
      </c>
      <c r="H79" s="239" t="s">
        <v>551</v>
      </c>
      <c r="I79" s="239" t="s">
        <v>44</v>
      </c>
      <c r="J79" s="120"/>
    </row>
    <row r="80" spans="1:1016" s="2" customFormat="1" ht="12.75" customHeight="1"/>
    <row r="81" spans="1:1016" s="2" customFormat="1" ht="12.75" customHeight="1">
      <c r="A81" s="221" t="s">
        <v>108</v>
      </c>
      <c r="B81" s="248">
        <v>11067</v>
      </c>
      <c r="C81" s="64">
        <v>6</v>
      </c>
      <c r="D81" s="1" t="s">
        <v>12</v>
      </c>
      <c r="E81" s="7">
        <v>44695</v>
      </c>
      <c r="F81" s="210">
        <v>0.41666666666666669</v>
      </c>
      <c r="G81" s="58" t="s">
        <v>485</v>
      </c>
      <c r="H81" s="4" t="s">
        <v>200</v>
      </c>
      <c r="I81" s="4" t="s">
        <v>386</v>
      </c>
      <c r="J81" s="120"/>
    </row>
    <row r="82" spans="1:1016" s="2" customFormat="1" ht="12.75" customHeight="1">
      <c r="A82" s="221" t="s">
        <v>108</v>
      </c>
      <c r="B82" s="239">
        <v>11068</v>
      </c>
      <c r="C82" s="4">
        <v>6</v>
      </c>
      <c r="D82" s="1" t="s">
        <v>12</v>
      </c>
      <c r="E82" s="7">
        <v>44695</v>
      </c>
      <c r="F82" s="210">
        <v>0.4513888888888889</v>
      </c>
      <c r="G82" s="58" t="s">
        <v>485</v>
      </c>
      <c r="H82" s="58" t="s">
        <v>202</v>
      </c>
      <c r="I82" s="58" t="s">
        <v>204</v>
      </c>
      <c r="J82" s="120"/>
    </row>
    <row r="83" spans="1:1016" s="2" customFormat="1" ht="12.75" customHeight="1">
      <c r="A83" s="221" t="s">
        <v>108</v>
      </c>
      <c r="B83" s="248">
        <v>11069</v>
      </c>
      <c r="C83" s="64">
        <v>6</v>
      </c>
      <c r="D83" s="1" t="s">
        <v>12</v>
      </c>
      <c r="E83" s="7">
        <v>44695</v>
      </c>
      <c r="F83" s="210">
        <v>0.49305555555555558</v>
      </c>
      <c r="G83" s="58" t="s">
        <v>485</v>
      </c>
      <c r="H83" s="58" t="s">
        <v>202</v>
      </c>
      <c r="I83" s="4" t="s">
        <v>200</v>
      </c>
      <c r="J83" s="120"/>
    </row>
    <row r="84" spans="1:1016" s="2" customFormat="1" ht="12.75" customHeight="1">
      <c r="A84" s="221" t="s">
        <v>108</v>
      </c>
      <c r="B84" s="239">
        <v>11070</v>
      </c>
      <c r="C84" s="64">
        <v>6</v>
      </c>
      <c r="D84" s="1" t="s">
        <v>12</v>
      </c>
      <c r="E84" s="7">
        <v>44695</v>
      </c>
      <c r="F84" s="210">
        <v>0.52777777777777779</v>
      </c>
      <c r="G84" s="58" t="s">
        <v>485</v>
      </c>
      <c r="H84" s="4" t="s">
        <v>386</v>
      </c>
      <c r="I84" s="58" t="s">
        <v>204</v>
      </c>
      <c r="J84" s="120"/>
    </row>
    <row r="85" spans="1:1016" s="2" customFormat="1" ht="12.75" customHeight="1">
      <c r="A85" s="221" t="s">
        <v>108</v>
      </c>
      <c r="B85" s="248">
        <v>11071</v>
      </c>
      <c r="C85" s="64">
        <v>6</v>
      </c>
      <c r="D85" s="1" t="s">
        <v>12</v>
      </c>
      <c r="E85" s="7">
        <v>44695</v>
      </c>
      <c r="F85" s="210">
        <v>0.56944444444444442</v>
      </c>
      <c r="G85" s="58" t="s">
        <v>485</v>
      </c>
      <c r="H85" s="4" t="s">
        <v>386</v>
      </c>
      <c r="I85" s="58" t="s">
        <v>202</v>
      </c>
      <c r="J85" s="120"/>
    </row>
    <row r="86" spans="1:1016" s="2" customFormat="1" ht="12.75" customHeight="1">
      <c r="A86" s="221" t="s">
        <v>108</v>
      </c>
      <c r="B86" s="239">
        <v>11072</v>
      </c>
      <c r="C86" s="4">
        <v>6</v>
      </c>
      <c r="D86" s="1" t="s">
        <v>12</v>
      </c>
      <c r="E86" s="7">
        <v>44695</v>
      </c>
      <c r="F86" s="210">
        <v>0.60416666666666663</v>
      </c>
      <c r="G86" s="58" t="s">
        <v>485</v>
      </c>
      <c r="H86" s="58" t="s">
        <v>204</v>
      </c>
      <c r="I86" s="4" t="s">
        <v>200</v>
      </c>
      <c r="J86" s="120"/>
    </row>
    <row r="87" spans="1:1016" s="2" customFormat="1" ht="12.75" customHeight="1">
      <c r="A87" s="1"/>
      <c r="B87" s="1"/>
      <c r="C87" s="1"/>
      <c r="D87" s="1"/>
      <c r="E87" s="7"/>
      <c r="H87" s="4"/>
      <c r="I87" s="4"/>
    </row>
    <row r="88" spans="1:1016" ht="12.75" customHeight="1">
      <c r="A88" s="174"/>
      <c r="B88" s="175"/>
      <c r="C88" s="175"/>
      <c r="D88" s="175"/>
      <c r="E88" s="176"/>
      <c r="F88" s="177"/>
      <c r="G88" s="175"/>
      <c r="H88" s="178"/>
      <c r="I88" s="178"/>
      <c r="J88" s="178"/>
      <c r="O88" s="58"/>
    </row>
    <row r="89" spans="1:1016" ht="12.75" customHeight="1">
      <c r="A89" s="174"/>
      <c r="B89" s="175"/>
      <c r="C89" s="175"/>
      <c r="D89" s="175"/>
      <c r="E89" s="176"/>
      <c r="F89" s="177"/>
      <c r="G89" s="175"/>
      <c r="H89" s="178"/>
      <c r="I89" s="178"/>
      <c r="J89" s="178"/>
    </row>
    <row r="90" spans="1:1016" s="2" customFormat="1" ht="12.75" customHeight="1"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</row>
    <row r="91" spans="1:1016" s="2" customFormat="1" ht="12.75" customHeight="1">
      <c r="A91" s="68" t="s">
        <v>109</v>
      </c>
      <c r="B91" s="69"/>
      <c r="C91" s="70" t="s">
        <v>110</v>
      </c>
      <c r="D91" s="70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</row>
    <row r="92" spans="1:1016" s="2" customFormat="1" ht="12.75" customHeight="1">
      <c r="A92" s="221" t="s">
        <v>108</v>
      </c>
      <c r="B92" s="239">
        <v>11073</v>
      </c>
      <c r="C92" s="64">
        <v>7</v>
      </c>
      <c r="D92" s="1" t="s">
        <v>12</v>
      </c>
      <c r="E92" s="7">
        <v>44709</v>
      </c>
      <c r="F92" s="238">
        <v>0.39583333333333331</v>
      </c>
      <c r="G92" s="65" t="s">
        <v>34</v>
      </c>
      <c r="H92" s="4" t="s">
        <v>386</v>
      </c>
      <c r="I92" s="58" t="s">
        <v>206</v>
      </c>
      <c r="J92" s="72" t="s">
        <v>486</v>
      </c>
      <c r="M92" s="223"/>
      <c r="Q92" s="140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</row>
    <row r="93" spans="1:1016" s="2" customFormat="1" ht="12.75" customHeight="1">
      <c r="A93" s="221" t="s">
        <v>108</v>
      </c>
      <c r="B93" s="239">
        <v>11074</v>
      </c>
      <c r="C93" s="64">
        <v>7</v>
      </c>
      <c r="D93" s="1" t="s">
        <v>12</v>
      </c>
      <c r="E93" s="7">
        <v>44709</v>
      </c>
      <c r="F93" s="238">
        <v>0.43055555555555558</v>
      </c>
      <c r="G93" s="65" t="s">
        <v>34</v>
      </c>
      <c r="H93" s="239" t="s">
        <v>551</v>
      </c>
      <c r="I93" s="239" t="s">
        <v>202</v>
      </c>
      <c r="J93" s="72" t="s">
        <v>487</v>
      </c>
      <c r="M93" s="4"/>
      <c r="Q93" s="140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</row>
    <row r="94" spans="1:1016" s="2" customFormat="1" ht="12.75" customHeight="1">
      <c r="A94" s="221" t="s">
        <v>108</v>
      </c>
      <c r="B94" s="239">
        <v>11075</v>
      </c>
      <c r="C94" s="64">
        <v>7</v>
      </c>
      <c r="D94" s="1" t="s">
        <v>12</v>
      </c>
      <c r="E94" s="7">
        <v>44709</v>
      </c>
      <c r="F94" s="238">
        <v>0.46527777777777801</v>
      </c>
      <c r="G94" s="65" t="s">
        <v>34</v>
      </c>
      <c r="H94" s="239" t="s">
        <v>44</v>
      </c>
      <c r="I94" s="239" t="s">
        <v>204</v>
      </c>
      <c r="J94" s="72"/>
      <c r="M94" s="223"/>
      <c r="Q94" s="140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</row>
    <row r="95" spans="1:1016" s="2" customFormat="1" ht="12.75" customHeight="1">
      <c r="A95" s="221" t="s">
        <v>108</v>
      </c>
      <c r="B95" s="239">
        <v>11076</v>
      </c>
      <c r="C95" s="64">
        <v>7</v>
      </c>
      <c r="D95" s="1" t="s">
        <v>12</v>
      </c>
      <c r="E95" s="7">
        <v>44709</v>
      </c>
      <c r="F95" s="238">
        <v>0.5</v>
      </c>
      <c r="G95" s="65" t="s">
        <v>34</v>
      </c>
      <c r="H95" s="239" t="s">
        <v>200</v>
      </c>
      <c r="I95" s="239" t="s">
        <v>481</v>
      </c>
      <c r="M95" s="4"/>
      <c r="Q95" s="140"/>
      <c r="S95" s="58"/>
      <c r="T95" s="4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</row>
    <row r="96" spans="1:1016" s="2" customFormat="1" ht="12.75" customHeight="1">
      <c r="A96" s="221" t="s">
        <v>108</v>
      </c>
      <c r="B96" s="239">
        <v>11077</v>
      </c>
      <c r="C96" s="64">
        <v>7</v>
      </c>
      <c r="D96" s="1" t="s">
        <v>12</v>
      </c>
      <c r="E96" s="7">
        <v>44709</v>
      </c>
      <c r="F96" s="238">
        <v>0.53472222222222199</v>
      </c>
      <c r="G96" s="65" t="s">
        <v>34</v>
      </c>
      <c r="H96" s="239" t="s">
        <v>202</v>
      </c>
      <c r="I96" s="239" t="s">
        <v>386</v>
      </c>
      <c r="J96" s="72"/>
      <c r="M96" s="223"/>
      <c r="Q96" s="140"/>
      <c r="S96" s="4"/>
      <c r="T96" s="58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</row>
    <row r="97" spans="1:1016" s="2" customFormat="1" ht="12.75" customHeight="1">
      <c r="A97" s="221" t="s">
        <v>108</v>
      </c>
      <c r="B97" s="239">
        <v>11078</v>
      </c>
      <c r="C97" s="64">
        <v>7</v>
      </c>
      <c r="D97" s="1" t="s">
        <v>12</v>
      </c>
      <c r="E97" s="7">
        <v>44709</v>
      </c>
      <c r="F97" s="210">
        <v>0.56944444444444398</v>
      </c>
      <c r="G97" s="65" t="s">
        <v>34</v>
      </c>
      <c r="H97" s="239" t="s">
        <v>206</v>
      </c>
      <c r="I97" s="239" t="s">
        <v>551</v>
      </c>
      <c r="J97" s="72"/>
      <c r="M97" s="4"/>
      <c r="Q97" s="140"/>
      <c r="S97" s="4"/>
      <c r="T97" s="58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</row>
    <row r="98" spans="1:1016" s="2" customFormat="1" ht="12.75" customHeight="1">
      <c r="A98" s="221" t="s">
        <v>108</v>
      </c>
      <c r="B98" s="239">
        <v>11079</v>
      </c>
      <c r="C98" s="64">
        <v>7</v>
      </c>
      <c r="D98" s="1" t="s">
        <v>12</v>
      </c>
      <c r="E98" s="7">
        <v>44709</v>
      </c>
      <c r="F98" s="238">
        <v>0.60416666666666696</v>
      </c>
      <c r="G98" s="65" t="s">
        <v>34</v>
      </c>
      <c r="H98" s="239" t="s">
        <v>481</v>
      </c>
      <c r="I98" s="239" t="s">
        <v>44</v>
      </c>
      <c r="M98" s="223"/>
      <c r="Q98" s="140"/>
      <c r="S98" s="58"/>
      <c r="T98" s="58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</row>
    <row r="99" spans="1:1016" s="2" customFormat="1" ht="12.75" customHeight="1">
      <c r="A99" s="221" t="s">
        <v>108</v>
      </c>
      <c r="B99" s="239">
        <v>11080</v>
      </c>
      <c r="C99" s="64">
        <v>7</v>
      </c>
      <c r="D99" s="1" t="s">
        <v>12</v>
      </c>
      <c r="E99" s="7">
        <v>44709</v>
      </c>
      <c r="F99" s="238">
        <v>0.63888888888888895</v>
      </c>
      <c r="G99" s="65" t="s">
        <v>34</v>
      </c>
      <c r="H99" s="239" t="s">
        <v>204</v>
      </c>
      <c r="I99" s="239" t="s">
        <v>200</v>
      </c>
      <c r="J99" s="72"/>
      <c r="M99" s="4"/>
      <c r="Q99" s="140"/>
      <c r="S99" s="58"/>
      <c r="T99" s="4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</row>
    <row r="100" spans="1:1016" s="2" customFormat="1" ht="12.75" customHeight="1">
      <c r="A100" s="221" t="s">
        <v>108</v>
      </c>
      <c r="B100" s="239">
        <v>11081</v>
      </c>
      <c r="C100" s="64">
        <v>7</v>
      </c>
      <c r="D100" s="1" t="s">
        <v>12</v>
      </c>
      <c r="E100" s="7">
        <v>44709</v>
      </c>
      <c r="F100" s="238">
        <v>0.67361111111111105</v>
      </c>
      <c r="G100" s="65" t="s">
        <v>34</v>
      </c>
      <c r="H100" s="239" t="s">
        <v>386</v>
      </c>
      <c r="I100" s="239" t="s">
        <v>551</v>
      </c>
      <c r="J100" s="72"/>
      <c r="M100" s="223"/>
      <c r="Q100" s="140"/>
      <c r="S100" s="4"/>
      <c r="T100" s="58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</row>
    <row r="101" spans="1:1016" s="2" customFormat="1" ht="12.75" customHeight="1">
      <c r="A101" s="221" t="s">
        <v>108</v>
      </c>
      <c r="B101" s="239">
        <v>11082</v>
      </c>
      <c r="C101" s="64">
        <v>7</v>
      </c>
      <c r="D101" s="1" t="s">
        <v>12</v>
      </c>
      <c r="E101" s="7">
        <v>44709</v>
      </c>
      <c r="F101" s="238">
        <v>0.70833333333333304</v>
      </c>
      <c r="G101" s="65" t="s">
        <v>34</v>
      </c>
      <c r="H101" s="239" t="s">
        <v>202</v>
      </c>
      <c r="I101" s="239" t="s">
        <v>206</v>
      </c>
      <c r="J101" s="72"/>
      <c r="M101" s="4"/>
      <c r="Q101" s="140"/>
      <c r="S101" s="58"/>
      <c r="T101" s="4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</row>
    <row r="102" spans="1:1016" s="2" customFormat="1" ht="12.75" customHeight="1">
      <c r="A102" s="221" t="s">
        <v>108</v>
      </c>
      <c r="B102" s="239">
        <v>11083</v>
      </c>
      <c r="C102" s="64">
        <v>7</v>
      </c>
      <c r="D102" s="1" t="s">
        <v>12</v>
      </c>
      <c r="E102" s="7">
        <v>44709</v>
      </c>
      <c r="F102" s="238">
        <v>0.74305555555555602</v>
      </c>
      <c r="G102" s="65" t="s">
        <v>34</v>
      </c>
      <c r="H102" s="239" t="s">
        <v>44</v>
      </c>
      <c r="I102" s="239" t="s">
        <v>200</v>
      </c>
      <c r="M102" s="223"/>
      <c r="N102" s="64"/>
      <c r="O102" s="1"/>
      <c r="P102" s="7"/>
      <c r="Q102" s="140"/>
      <c r="S102" s="4"/>
      <c r="T102" s="58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</row>
    <row r="103" spans="1:1016" s="2" customFormat="1" ht="12.75" customHeight="1">
      <c r="A103" s="221" t="s">
        <v>108</v>
      </c>
      <c r="B103" s="239">
        <v>11084</v>
      </c>
      <c r="C103" s="64">
        <v>7</v>
      </c>
      <c r="D103" s="1" t="s">
        <v>12</v>
      </c>
      <c r="E103" s="7">
        <v>44709</v>
      </c>
      <c r="F103" s="238">
        <v>0.77777777777777801</v>
      </c>
      <c r="G103" s="65" t="s">
        <v>34</v>
      </c>
      <c r="H103" s="239" t="s">
        <v>481</v>
      </c>
      <c r="I103" s="239" t="s">
        <v>204</v>
      </c>
      <c r="J103" s="72"/>
      <c r="M103" s="4"/>
      <c r="N103" s="64"/>
      <c r="O103" s="1"/>
      <c r="P103" s="7"/>
      <c r="Q103" s="140"/>
      <c r="S103" s="58"/>
      <c r="T103" s="4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</row>
    <row r="104" spans="1:1016" s="2" customFormat="1" ht="12.75" customHeight="1">
      <c r="J104" s="67"/>
      <c r="K104" s="67"/>
      <c r="M104" s="73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</row>
    <row r="105" spans="1:1016" s="2" customFormat="1" ht="12.75" customHeight="1">
      <c r="J105" s="67"/>
      <c r="K105" s="67"/>
      <c r="L105" s="69"/>
      <c r="M105" s="7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</row>
    <row r="106" spans="1:1016" ht="12.75" customHeight="1">
      <c r="A106" s="221" t="s">
        <v>108</v>
      </c>
      <c r="B106" s="58">
        <v>11101</v>
      </c>
      <c r="C106" s="239" t="s">
        <v>571</v>
      </c>
      <c r="D106" s="1" t="s">
        <v>15</v>
      </c>
      <c r="E106" s="7">
        <v>44710</v>
      </c>
      <c r="F106" s="249">
        <v>0.35416666666666669</v>
      </c>
      <c r="G106" s="65" t="s">
        <v>34</v>
      </c>
      <c r="H106" s="181" t="s">
        <v>572</v>
      </c>
      <c r="I106" s="181" t="s">
        <v>573</v>
      </c>
      <c r="J106" s="67"/>
      <c r="K106" s="67"/>
      <c r="M106" s="74"/>
    </row>
    <row r="107" spans="1:1016" ht="12.75" customHeight="1">
      <c r="A107" s="221" t="s">
        <v>108</v>
      </c>
      <c r="B107" s="58">
        <v>11102</v>
      </c>
      <c r="C107" s="239" t="s">
        <v>571</v>
      </c>
      <c r="D107" s="1" t="s">
        <v>15</v>
      </c>
      <c r="E107" s="7">
        <v>44710</v>
      </c>
      <c r="F107" s="249">
        <v>0.39583333333333331</v>
      </c>
      <c r="G107" s="65" t="s">
        <v>34</v>
      </c>
      <c r="H107" s="181" t="s">
        <v>574</v>
      </c>
      <c r="I107" s="181" t="s">
        <v>575</v>
      </c>
      <c r="J107" s="67"/>
      <c r="K107" s="67"/>
      <c r="L107" s="69"/>
    </row>
    <row r="108" spans="1:1016" ht="12.75" customHeight="1">
      <c r="A108" s="221" t="s">
        <v>108</v>
      </c>
      <c r="B108" s="58">
        <v>11103</v>
      </c>
      <c r="C108" s="239" t="s">
        <v>576</v>
      </c>
      <c r="D108" s="1" t="s">
        <v>15</v>
      </c>
      <c r="E108" s="7">
        <v>44710</v>
      </c>
      <c r="F108" s="249">
        <v>0.4375</v>
      </c>
      <c r="G108" s="65" t="s">
        <v>34</v>
      </c>
      <c r="H108" s="182" t="s">
        <v>577</v>
      </c>
      <c r="I108" s="182" t="s">
        <v>578</v>
      </c>
      <c r="K108" s="67"/>
      <c r="L108" s="67"/>
    </row>
    <row r="109" spans="1:1016" ht="12.75" customHeight="1">
      <c r="A109" s="221" t="s">
        <v>108</v>
      </c>
      <c r="B109" s="58">
        <v>11104</v>
      </c>
      <c r="C109" s="239" t="s">
        <v>576</v>
      </c>
      <c r="D109" s="1" t="s">
        <v>15</v>
      </c>
      <c r="E109" s="7">
        <v>44710</v>
      </c>
      <c r="F109" s="249">
        <v>0.47916666666666669</v>
      </c>
      <c r="G109" s="65" t="s">
        <v>34</v>
      </c>
      <c r="H109" s="182" t="s">
        <v>579</v>
      </c>
      <c r="I109" s="182" t="s">
        <v>580</v>
      </c>
      <c r="J109" s="2"/>
      <c r="L109" s="69"/>
      <c r="M109" s="69"/>
    </row>
    <row r="110" spans="1:1016" ht="12.75" customHeight="1">
      <c r="A110" s="221" t="s">
        <v>108</v>
      </c>
      <c r="B110" s="58">
        <v>11105</v>
      </c>
      <c r="C110" s="239" t="s">
        <v>589</v>
      </c>
      <c r="D110" s="1" t="s">
        <v>15</v>
      </c>
      <c r="E110" s="7">
        <v>44710</v>
      </c>
      <c r="F110" s="249">
        <v>0.52083333333333337</v>
      </c>
      <c r="G110" s="65" t="s">
        <v>34</v>
      </c>
      <c r="H110" s="181" t="s">
        <v>581</v>
      </c>
      <c r="I110" s="181" t="s">
        <v>582</v>
      </c>
      <c r="J110" s="2"/>
    </row>
    <row r="111" spans="1:1016" ht="12.75" customHeight="1">
      <c r="A111" s="221" t="s">
        <v>108</v>
      </c>
      <c r="B111" s="58">
        <v>11106</v>
      </c>
      <c r="C111" s="239" t="s">
        <v>22</v>
      </c>
      <c r="D111" s="1" t="s">
        <v>15</v>
      </c>
      <c r="E111" s="7">
        <v>44710</v>
      </c>
      <c r="F111" s="249">
        <v>0.5625</v>
      </c>
      <c r="G111" s="65" t="s">
        <v>34</v>
      </c>
      <c r="H111" s="181" t="s">
        <v>583</v>
      </c>
      <c r="I111" s="181" t="s">
        <v>584</v>
      </c>
      <c r="J111" s="2"/>
    </row>
    <row r="112" spans="1:1016" ht="12.75" customHeight="1">
      <c r="A112" s="221" t="s">
        <v>108</v>
      </c>
      <c r="B112" s="58">
        <v>11107</v>
      </c>
      <c r="C112" s="4" t="s">
        <v>25</v>
      </c>
      <c r="D112" s="1" t="s">
        <v>15</v>
      </c>
      <c r="E112" s="7">
        <v>44710</v>
      </c>
      <c r="F112" s="249">
        <v>0.60416666666666663</v>
      </c>
      <c r="G112" s="65" t="s">
        <v>34</v>
      </c>
      <c r="H112" s="182" t="s">
        <v>585</v>
      </c>
      <c r="I112" s="182" t="s">
        <v>586</v>
      </c>
      <c r="J112" s="2"/>
    </row>
    <row r="113" spans="1:1016" ht="12.75" customHeight="1">
      <c r="A113" s="221" t="s">
        <v>108</v>
      </c>
      <c r="B113" s="239">
        <v>11108</v>
      </c>
      <c r="C113" s="4" t="s">
        <v>28</v>
      </c>
      <c r="D113" s="1" t="s">
        <v>15</v>
      </c>
      <c r="E113" s="7">
        <v>44710</v>
      </c>
      <c r="F113" s="249">
        <v>0.64583333333333337</v>
      </c>
      <c r="G113" s="65" t="s">
        <v>34</v>
      </c>
      <c r="H113" s="182" t="s">
        <v>587</v>
      </c>
      <c r="I113" s="182" t="s">
        <v>588</v>
      </c>
      <c r="J113" s="2"/>
    </row>
    <row r="114" spans="1:101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1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16" ht="12.75" customHeight="1">
      <c r="J116" s="2"/>
    </row>
    <row r="117" spans="1:1016" s="6" customFormat="1" ht="12.75" customHeight="1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3"/>
      <c r="AKR117" s="3"/>
      <c r="AKS117" s="3"/>
      <c r="AKT117" s="3"/>
      <c r="AKU117" s="3"/>
      <c r="AKV117" s="3"/>
      <c r="AKW117" s="3"/>
      <c r="AKX117" s="3"/>
      <c r="AKY117" s="3"/>
      <c r="AKZ117" s="3"/>
      <c r="ALA117" s="3"/>
      <c r="ALB117" s="3"/>
      <c r="ALC117" s="3"/>
      <c r="ALD117" s="3"/>
      <c r="ALE117" s="3"/>
      <c r="ALF117" s="3"/>
      <c r="ALG117" s="3"/>
      <c r="ALH117" s="3"/>
      <c r="ALI117" s="3"/>
      <c r="ALJ117" s="3"/>
      <c r="ALK117" s="3"/>
      <c r="ALL117" s="3"/>
      <c r="ALM117" s="3"/>
      <c r="ALN117" s="3"/>
      <c r="ALO117" s="3"/>
      <c r="ALP117" s="3"/>
      <c r="ALQ117" s="3"/>
      <c r="ALR117" s="3"/>
      <c r="ALS117" s="3"/>
      <c r="ALT117" s="3"/>
      <c r="ALU117" s="3"/>
      <c r="ALV117" s="3"/>
      <c r="ALW117" s="3"/>
      <c r="ALX117" s="3"/>
      <c r="ALY117" s="3"/>
      <c r="ALZ117" s="3"/>
      <c r="AMA117" s="3"/>
      <c r="AMB117" s="3"/>
    </row>
    <row r="118" spans="1:1016" s="6" customFormat="1" ht="12.75" customHeight="1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3"/>
      <c r="AKR118" s="3"/>
      <c r="AKS118" s="3"/>
      <c r="AKT118" s="3"/>
      <c r="AKU118" s="3"/>
      <c r="AKV118" s="3"/>
      <c r="AKW118" s="3"/>
      <c r="AKX118" s="3"/>
      <c r="AKY118" s="3"/>
      <c r="AKZ118" s="3"/>
      <c r="ALA118" s="3"/>
      <c r="ALB118" s="3"/>
      <c r="ALC118" s="3"/>
      <c r="ALD118" s="3"/>
      <c r="ALE118" s="3"/>
      <c r="ALF118" s="3"/>
      <c r="ALG118" s="3"/>
      <c r="ALH118" s="3"/>
      <c r="ALI118" s="3"/>
      <c r="ALJ118" s="3"/>
      <c r="ALK118" s="3"/>
      <c r="ALL118" s="3"/>
      <c r="ALM118" s="3"/>
      <c r="ALN118" s="3"/>
      <c r="ALO118" s="3"/>
      <c r="ALP118" s="3"/>
      <c r="ALQ118" s="3"/>
      <c r="ALR118" s="3"/>
      <c r="ALS118" s="3"/>
      <c r="ALT118" s="3"/>
      <c r="ALU118" s="3"/>
      <c r="ALV118" s="3"/>
      <c r="ALW118" s="3"/>
      <c r="ALX118" s="3"/>
      <c r="ALY118" s="3"/>
      <c r="ALZ118" s="3"/>
      <c r="AMA118" s="3"/>
      <c r="AMB118" s="3"/>
    </row>
    <row r="119" spans="1:1016" s="6" customFormat="1" ht="12.75" customHeight="1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  <c r="AGK119" s="2"/>
      <c r="AGL119" s="2"/>
      <c r="AGM119" s="2"/>
      <c r="AGN119" s="2"/>
      <c r="AGO119" s="2"/>
      <c r="AGP119" s="2"/>
      <c r="AGQ119" s="2"/>
      <c r="AGR119" s="2"/>
      <c r="AGS119" s="2"/>
      <c r="AGT119" s="2"/>
      <c r="AGU119" s="2"/>
      <c r="AGV119" s="2"/>
      <c r="AGW119" s="2"/>
      <c r="AGX119" s="2"/>
      <c r="AGY119" s="2"/>
      <c r="AGZ119" s="2"/>
      <c r="AHA119" s="2"/>
      <c r="AHB119" s="2"/>
      <c r="AHC119" s="2"/>
      <c r="AHD119" s="2"/>
      <c r="AHE119" s="2"/>
      <c r="AHF119" s="2"/>
      <c r="AHG119" s="2"/>
      <c r="AHH119" s="2"/>
      <c r="AHI119" s="2"/>
      <c r="AHJ119" s="2"/>
      <c r="AHK119" s="2"/>
      <c r="AHL119" s="2"/>
      <c r="AHM119" s="2"/>
      <c r="AHN119" s="2"/>
      <c r="AHO119" s="2"/>
      <c r="AHP119" s="2"/>
      <c r="AHQ119" s="2"/>
      <c r="AHR119" s="2"/>
      <c r="AHS119" s="2"/>
      <c r="AHT119" s="2"/>
      <c r="AHU119" s="2"/>
      <c r="AHV119" s="2"/>
      <c r="AHW119" s="2"/>
      <c r="AHX119" s="2"/>
      <c r="AHY119" s="2"/>
      <c r="AHZ119" s="2"/>
      <c r="AIA119" s="2"/>
      <c r="AIB119" s="2"/>
      <c r="AIC119" s="2"/>
      <c r="AID119" s="2"/>
      <c r="AIE119" s="2"/>
      <c r="AIF119" s="2"/>
      <c r="AIG119" s="2"/>
      <c r="AIH119" s="2"/>
      <c r="AII119" s="2"/>
      <c r="AIJ119" s="2"/>
      <c r="AIK119" s="2"/>
      <c r="AIL119" s="2"/>
      <c r="AIM119" s="2"/>
      <c r="AIN119" s="2"/>
      <c r="AIO119" s="2"/>
      <c r="AIP119" s="2"/>
      <c r="AIQ119" s="2"/>
      <c r="AIR119" s="2"/>
      <c r="AIS119" s="2"/>
      <c r="AIT119" s="2"/>
      <c r="AIU119" s="2"/>
      <c r="AIV119" s="2"/>
      <c r="AIW119" s="2"/>
      <c r="AIX119" s="2"/>
      <c r="AIY119" s="2"/>
      <c r="AIZ119" s="2"/>
      <c r="AJA119" s="2"/>
      <c r="AJB119" s="2"/>
      <c r="AJC119" s="2"/>
      <c r="AJD119" s="2"/>
      <c r="AJE119" s="2"/>
      <c r="AJF119" s="2"/>
      <c r="AJG119" s="2"/>
      <c r="AJH119" s="2"/>
      <c r="AJI119" s="2"/>
      <c r="AJJ119" s="2"/>
      <c r="AJK119" s="2"/>
      <c r="AJL119" s="2"/>
      <c r="AJM119" s="2"/>
      <c r="AJN119" s="2"/>
      <c r="AJO119" s="2"/>
      <c r="AJP119" s="2"/>
      <c r="AJQ119" s="2"/>
      <c r="AJR119" s="2"/>
      <c r="AJS119" s="2"/>
      <c r="AJT119" s="2"/>
      <c r="AJU119" s="2"/>
      <c r="AJV119" s="2"/>
      <c r="AJW119" s="2"/>
      <c r="AJX119" s="2"/>
      <c r="AJY119" s="2"/>
      <c r="AJZ119" s="2"/>
      <c r="AKA119" s="2"/>
      <c r="AKB119" s="2"/>
      <c r="AKC119" s="2"/>
      <c r="AKD119" s="2"/>
      <c r="AKE119" s="2"/>
      <c r="AKF119" s="2"/>
      <c r="AKG119" s="2"/>
      <c r="AKH119" s="2"/>
      <c r="AKI119" s="2"/>
      <c r="AKJ119" s="2"/>
      <c r="AKK119" s="2"/>
      <c r="AKL119" s="2"/>
      <c r="AKM119" s="2"/>
      <c r="AKN119" s="2"/>
      <c r="AKO119" s="2"/>
      <c r="AKP119" s="2"/>
      <c r="AKQ119" s="3"/>
      <c r="AKR119" s="3"/>
      <c r="AKS119" s="3"/>
      <c r="AKT119" s="3"/>
      <c r="AKU119" s="3"/>
      <c r="AKV119" s="3"/>
      <c r="AKW119" s="3"/>
      <c r="AKX119" s="3"/>
      <c r="AKY119" s="3"/>
      <c r="AKZ119" s="3"/>
      <c r="ALA119" s="3"/>
      <c r="ALB119" s="3"/>
      <c r="ALC119" s="3"/>
      <c r="ALD119" s="3"/>
      <c r="ALE119" s="3"/>
      <c r="ALF119" s="3"/>
      <c r="ALG119" s="3"/>
      <c r="ALH119" s="3"/>
      <c r="ALI119" s="3"/>
      <c r="ALJ119" s="3"/>
      <c r="ALK119" s="3"/>
      <c r="ALL119" s="3"/>
      <c r="ALM119" s="3"/>
      <c r="ALN119" s="3"/>
      <c r="ALO119" s="3"/>
      <c r="ALP119" s="3"/>
      <c r="ALQ119" s="3"/>
      <c r="ALR119" s="3"/>
      <c r="ALS119" s="3"/>
      <c r="ALT119" s="3"/>
      <c r="ALU119" s="3"/>
      <c r="ALV119" s="3"/>
      <c r="ALW119" s="3"/>
      <c r="ALX119" s="3"/>
      <c r="ALY119" s="3"/>
      <c r="ALZ119" s="3"/>
      <c r="AMA119" s="3"/>
      <c r="AMB119" s="3"/>
    </row>
    <row r="120" spans="1:1016" s="6" customFormat="1" ht="12.75" customHeight="1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  <c r="AGK120" s="2"/>
      <c r="AGL120" s="2"/>
      <c r="AGM120" s="2"/>
      <c r="AGN120" s="2"/>
      <c r="AGO120" s="2"/>
      <c r="AGP120" s="2"/>
      <c r="AGQ120" s="2"/>
      <c r="AGR120" s="2"/>
      <c r="AGS120" s="2"/>
      <c r="AGT120" s="2"/>
      <c r="AGU120" s="2"/>
      <c r="AGV120" s="2"/>
      <c r="AGW120" s="2"/>
      <c r="AGX120" s="2"/>
      <c r="AGY120" s="2"/>
      <c r="AGZ120" s="2"/>
      <c r="AHA120" s="2"/>
      <c r="AHB120" s="2"/>
      <c r="AHC120" s="2"/>
      <c r="AHD120" s="2"/>
      <c r="AHE120" s="2"/>
      <c r="AHF120" s="2"/>
      <c r="AHG120" s="2"/>
      <c r="AHH120" s="2"/>
      <c r="AHI120" s="2"/>
      <c r="AHJ120" s="2"/>
      <c r="AHK120" s="2"/>
      <c r="AHL120" s="2"/>
      <c r="AHM120" s="2"/>
      <c r="AHN120" s="2"/>
      <c r="AHO120" s="2"/>
      <c r="AHP120" s="2"/>
      <c r="AHQ120" s="2"/>
      <c r="AHR120" s="2"/>
      <c r="AHS120" s="2"/>
      <c r="AHT120" s="2"/>
      <c r="AHU120" s="2"/>
      <c r="AHV120" s="2"/>
      <c r="AHW120" s="2"/>
      <c r="AHX120" s="2"/>
      <c r="AHY120" s="2"/>
      <c r="AHZ120" s="2"/>
      <c r="AIA120" s="2"/>
      <c r="AIB120" s="2"/>
      <c r="AIC120" s="2"/>
      <c r="AID120" s="2"/>
      <c r="AIE120" s="2"/>
      <c r="AIF120" s="2"/>
      <c r="AIG120" s="2"/>
      <c r="AIH120" s="2"/>
      <c r="AII120" s="2"/>
      <c r="AIJ120" s="2"/>
      <c r="AIK120" s="2"/>
      <c r="AIL120" s="2"/>
      <c r="AIM120" s="2"/>
      <c r="AIN120" s="2"/>
      <c r="AIO120" s="2"/>
      <c r="AIP120" s="2"/>
      <c r="AIQ120" s="2"/>
      <c r="AIR120" s="2"/>
      <c r="AIS120" s="2"/>
      <c r="AIT120" s="2"/>
      <c r="AIU120" s="2"/>
      <c r="AIV120" s="2"/>
      <c r="AIW120" s="2"/>
      <c r="AIX120" s="2"/>
      <c r="AIY120" s="2"/>
      <c r="AIZ120" s="2"/>
      <c r="AJA120" s="2"/>
      <c r="AJB120" s="2"/>
      <c r="AJC120" s="2"/>
      <c r="AJD120" s="2"/>
      <c r="AJE120" s="2"/>
      <c r="AJF120" s="2"/>
      <c r="AJG120" s="2"/>
      <c r="AJH120" s="2"/>
      <c r="AJI120" s="2"/>
      <c r="AJJ120" s="2"/>
      <c r="AJK120" s="2"/>
      <c r="AJL120" s="2"/>
      <c r="AJM120" s="2"/>
      <c r="AJN120" s="2"/>
      <c r="AJO120" s="2"/>
      <c r="AJP120" s="2"/>
      <c r="AJQ120" s="2"/>
      <c r="AJR120" s="2"/>
      <c r="AJS120" s="2"/>
      <c r="AJT120" s="2"/>
      <c r="AJU120" s="2"/>
      <c r="AJV120" s="2"/>
      <c r="AJW120" s="2"/>
      <c r="AJX120" s="2"/>
      <c r="AJY120" s="2"/>
      <c r="AJZ120" s="2"/>
      <c r="AKA120" s="2"/>
      <c r="AKB120" s="2"/>
      <c r="AKC120" s="2"/>
      <c r="AKD120" s="2"/>
      <c r="AKE120" s="2"/>
      <c r="AKF120" s="2"/>
      <c r="AKG120" s="2"/>
      <c r="AKH120" s="2"/>
      <c r="AKI120" s="2"/>
      <c r="AKJ120" s="2"/>
      <c r="AKK120" s="2"/>
      <c r="AKL120" s="2"/>
      <c r="AKM120" s="2"/>
      <c r="AKN120" s="2"/>
      <c r="AKO120" s="2"/>
      <c r="AKP120" s="2"/>
      <c r="AKQ120" s="3"/>
      <c r="AKR120" s="3"/>
      <c r="AKS120" s="3"/>
      <c r="AKT120" s="3"/>
      <c r="AKU120" s="3"/>
      <c r="AKV120" s="3"/>
      <c r="AKW120" s="3"/>
      <c r="AKX120" s="3"/>
      <c r="AKY120" s="3"/>
      <c r="AKZ120" s="3"/>
      <c r="ALA120" s="3"/>
      <c r="ALB120" s="3"/>
      <c r="ALC120" s="3"/>
      <c r="ALD120" s="3"/>
      <c r="ALE120" s="3"/>
      <c r="ALF120" s="3"/>
      <c r="ALG120" s="3"/>
      <c r="ALH120" s="3"/>
      <c r="ALI120" s="3"/>
      <c r="ALJ120" s="3"/>
      <c r="ALK120" s="3"/>
      <c r="ALL120" s="3"/>
      <c r="ALM120" s="3"/>
      <c r="ALN120" s="3"/>
      <c r="ALO120" s="3"/>
      <c r="ALP120" s="3"/>
      <c r="ALQ120" s="3"/>
      <c r="ALR120" s="3"/>
      <c r="ALS120" s="3"/>
      <c r="ALT120" s="3"/>
      <c r="ALU120" s="3"/>
      <c r="ALV120" s="3"/>
      <c r="ALW120" s="3"/>
      <c r="ALX120" s="3"/>
      <c r="ALY120" s="3"/>
      <c r="ALZ120" s="3"/>
      <c r="AMA120" s="3"/>
      <c r="AMB120" s="3"/>
    </row>
    <row r="121" spans="1:1016" s="6" customFormat="1" ht="12.75" customHeight="1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  <c r="PZ121" s="2"/>
      <c r="QA121" s="2"/>
      <c r="QB121" s="2"/>
      <c r="QC121" s="2"/>
      <c r="QD121" s="2"/>
      <c r="QE121" s="2"/>
      <c r="QF121" s="2"/>
      <c r="QG121" s="2"/>
      <c r="QH121" s="2"/>
      <c r="QI121" s="2"/>
      <c r="QJ121" s="2"/>
      <c r="QK121" s="2"/>
      <c r="QL121" s="2"/>
      <c r="QM121" s="2"/>
      <c r="QN121" s="2"/>
      <c r="QO121" s="2"/>
      <c r="QP121" s="2"/>
      <c r="QQ121" s="2"/>
      <c r="QR121" s="2"/>
      <c r="QS121" s="2"/>
      <c r="QT121" s="2"/>
      <c r="QU121" s="2"/>
      <c r="QV121" s="2"/>
      <c r="QW121" s="2"/>
      <c r="QX121" s="2"/>
      <c r="QY121" s="2"/>
      <c r="QZ121" s="2"/>
      <c r="RA121" s="2"/>
      <c r="RB121" s="2"/>
      <c r="RC121" s="2"/>
      <c r="RD121" s="2"/>
      <c r="RE121" s="2"/>
      <c r="RF121" s="2"/>
      <c r="RG121" s="2"/>
      <c r="RH121" s="2"/>
      <c r="RI121" s="2"/>
      <c r="RJ121" s="2"/>
      <c r="RK121" s="2"/>
      <c r="RL121" s="2"/>
      <c r="RM121" s="2"/>
      <c r="RN121" s="2"/>
      <c r="RO121" s="2"/>
      <c r="RP121" s="2"/>
      <c r="RQ121" s="2"/>
      <c r="RR121" s="2"/>
      <c r="RS121" s="2"/>
      <c r="RT121" s="2"/>
      <c r="RU121" s="2"/>
      <c r="RV121" s="2"/>
      <c r="RW121" s="2"/>
      <c r="RX121" s="2"/>
      <c r="RY121" s="2"/>
      <c r="RZ121" s="2"/>
      <c r="SA121" s="2"/>
      <c r="SB121" s="2"/>
      <c r="SC121" s="2"/>
      <c r="SD121" s="2"/>
      <c r="SE121" s="2"/>
      <c r="SF121" s="2"/>
      <c r="SG121" s="2"/>
      <c r="SH121" s="2"/>
      <c r="SI121" s="2"/>
      <c r="SJ121" s="2"/>
      <c r="SK121" s="2"/>
      <c r="SL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SX121" s="2"/>
      <c r="SY121" s="2"/>
      <c r="SZ121" s="2"/>
      <c r="TA121" s="2"/>
      <c r="TB121" s="2"/>
      <c r="TC121" s="2"/>
      <c r="TD121" s="2"/>
      <c r="TE121" s="2"/>
      <c r="TF121" s="2"/>
      <c r="TG121" s="2"/>
      <c r="TH121" s="2"/>
      <c r="TI121" s="2"/>
      <c r="TJ121" s="2"/>
      <c r="TK121" s="2"/>
      <c r="TL121" s="2"/>
      <c r="TM121" s="2"/>
      <c r="TN121" s="2"/>
      <c r="TO121" s="2"/>
      <c r="TP121" s="2"/>
      <c r="TQ121" s="2"/>
      <c r="TR121" s="2"/>
      <c r="TS121" s="2"/>
      <c r="TT121" s="2"/>
      <c r="TU121" s="2"/>
      <c r="TV121" s="2"/>
      <c r="TW121" s="2"/>
      <c r="TX121" s="2"/>
      <c r="TY121" s="2"/>
      <c r="TZ121" s="2"/>
      <c r="UA121" s="2"/>
      <c r="UB121" s="2"/>
      <c r="UC121" s="2"/>
      <c r="UD121" s="2"/>
      <c r="UE121" s="2"/>
      <c r="UF121" s="2"/>
      <c r="UG121" s="2"/>
      <c r="UH121" s="2"/>
      <c r="UI121" s="2"/>
      <c r="UJ121" s="2"/>
      <c r="UK121" s="2"/>
      <c r="UL121" s="2"/>
      <c r="UM121" s="2"/>
      <c r="UN121" s="2"/>
      <c r="UO121" s="2"/>
      <c r="UP121" s="2"/>
      <c r="UQ121" s="2"/>
      <c r="UR121" s="2"/>
      <c r="US121" s="2"/>
      <c r="UT121" s="2"/>
      <c r="UU121" s="2"/>
      <c r="UV121" s="2"/>
      <c r="UW121" s="2"/>
      <c r="UX121" s="2"/>
      <c r="UY121" s="2"/>
      <c r="UZ121" s="2"/>
      <c r="VA121" s="2"/>
      <c r="VB121" s="2"/>
      <c r="VC121" s="2"/>
      <c r="VD121" s="2"/>
      <c r="VE121" s="2"/>
      <c r="VF121" s="2"/>
      <c r="VG121" s="2"/>
      <c r="VH121" s="2"/>
      <c r="VI121" s="2"/>
      <c r="VJ121" s="2"/>
      <c r="VK121" s="2"/>
      <c r="VL121" s="2"/>
      <c r="VM121" s="2"/>
      <c r="VN121" s="2"/>
      <c r="VO121" s="2"/>
      <c r="VP121" s="2"/>
      <c r="VQ121" s="2"/>
      <c r="VR121" s="2"/>
      <c r="VS121" s="2"/>
      <c r="VT121" s="2"/>
      <c r="VU121" s="2"/>
      <c r="VV121" s="2"/>
      <c r="VW121" s="2"/>
      <c r="VX121" s="2"/>
      <c r="VY121" s="2"/>
      <c r="VZ121" s="2"/>
      <c r="WA121" s="2"/>
      <c r="WB121" s="2"/>
      <c r="WC121" s="2"/>
      <c r="WD121" s="2"/>
      <c r="WE121" s="2"/>
      <c r="WF121" s="2"/>
      <c r="WG121" s="2"/>
      <c r="WH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WT121" s="2"/>
      <c r="WU121" s="2"/>
      <c r="WV121" s="2"/>
      <c r="WW121" s="2"/>
      <c r="WX121" s="2"/>
      <c r="WY121" s="2"/>
      <c r="WZ121" s="2"/>
      <c r="XA121" s="2"/>
      <c r="XB121" s="2"/>
      <c r="XC121" s="2"/>
      <c r="XD121" s="2"/>
      <c r="XE121" s="2"/>
      <c r="XF121" s="2"/>
      <c r="XG121" s="2"/>
      <c r="XH121" s="2"/>
      <c r="XI121" s="2"/>
      <c r="XJ121" s="2"/>
      <c r="XK121" s="2"/>
      <c r="XL121" s="2"/>
      <c r="XM121" s="2"/>
      <c r="XN121" s="2"/>
      <c r="XO121" s="2"/>
      <c r="XP121" s="2"/>
      <c r="XQ121" s="2"/>
      <c r="XR121" s="2"/>
      <c r="XS121" s="2"/>
      <c r="XT121" s="2"/>
      <c r="XU121" s="2"/>
      <c r="XV121" s="2"/>
      <c r="XW121" s="2"/>
      <c r="XX121" s="2"/>
      <c r="XY121" s="2"/>
      <c r="XZ121" s="2"/>
      <c r="YA121" s="2"/>
      <c r="YB121" s="2"/>
      <c r="YC121" s="2"/>
      <c r="YD121" s="2"/>
      <c r="YE121" s="2"/>
      <c r="YF121" s="2"/>
      <c r="YG121" s="2"/>
      <c r="YH121" s="2"/>
      <c r="YI121" s="2"/>
      <c r="YJ121" s="2"/>
      <c r="YK121" s="2"/>
      <c r="YL121" s="2"/>
      <c r="YM121" s="2"/>
      <c r="YN121" s="2"/>
      <c r="YO121" s="2"/>
      <c r="YP121" s="2"/>
      <c r="YQ121" s="2"/>
      <c r="YR121" s="2"/>
      <c r="YS121" s="2"/>
      <c r="YT121" s="2"/>
      <c r="YU121" s="2"/>
      <c r="YV121" s="2"/>
      <c r="YW121" s="2"/>
      <c r="YX121" s="2"/>
      <c r="YY121" s="2"/>
      <c r="YZ121" s="2"/>
      <c r="ZA121" s="2"/>
      <c r="ZB121" s="2"/>
      <c r="ZC121" s="2"/>
      <c r="ZD121" s="2"/>
      <c r="ZE121" s="2"/>
      <c r="ZF121" s="2"/>
      <c r="ZG121" s="2"/>
      <c r="ZH121" s="2"/>
      <c r="ZI121" s="2"/>
      <c r="ZJ121" s="2"/>
      <c r="ZK121" s="2"/>
      <c r="ZL121" s="2"/>
      <c r="ZM121" s="2"/>
      <c r="ZN121" s="2"/>
      <c r="ZO121" s="2"/>
      <c r="ZP121" s="2"/>
      <c r="ZQ121" s="2"/>
      <c r="ZR121" s="2"/>
      <c r="ZS121" s="2"/>
      <c r="ZT121" s="2"/>
      <c r="ZU121" s="2"/>
      <c r="ZV121" s="2"/>
      <c r="ZW121" s="2"/>
      <c r="ZX121" s="2"/>
      <c r="ZY121" s="2"/>
      <c r="ZZ121" s="2"/>
      <c r="AAA121" s="2"/>
      <c r="AAB121" s="2"/>
      <c r="AAC121" s="2"/>
      <c r="AAD121" s="2"/>
      <c r="AAE121" s="2"/>
      <c r="AAF121" s="2"/>
      <c r="AAG121" s="2"/>
      <c r="AAH121" s="2"/>
      <c r="AAI121" s="2"/>
      <c r="AAJ121" s="2"/>
      <c r="AAK121" s="2"/>
      <c r="AAL121" s="2"/>
      <c r="AAM121" s="2"/>
      <c r="AAN121" s="2"/>
      <c r="AAO121" s="2"/>
      <c r="AAP121" s="2"/>
      <c r="AAQ121" s="2"/>
      <c r="AAR121" s="2"/>
      <c r="AAS121" s="2"/>
      <c r="AAT121" s="2"/>
      <c r="AAU121" s="2"/>
      <c r="AAV121" s="2"/>
      <c r="AAW121" s="2"/>
      <c r="AAX121" s="2"/>
      <c r="AAY121" s="2"/>
      <c r="AAZ121" s="2"/>
      <c r="ABA121" s="2"/>
      <c r="ABB121" s="2"/>
      <c r="ABC121" s="2"/>
      <c r="ABD121" s="2"/>
      <c r="ABE121" s="2"/>
      <c r="ABF121" s="2"/>
      <c r="ABG121" s="2"/>
      <c r="ABH121" s="2"/>
      <c r="ABI121" s="2"/>
      <c r="ABJ121" s="2"/>
      <c r="ABK121" s="2"/>
      <c r="ABL121" s="2"/>
      <c r="ABM121" s="2"/>
      <c r="ABN121" s="2"/>
      <c r="ABO121" s="2"/>
      <c r="ABP121" s="2"/>
      <c r="ABQ121" s="2"/>
      <c r="ABR121" s="2"/>
      <c r="ABS121" s="2"/>
      <c r="ABT121" s="2"/>
      <c r="ABU121" s="2"/>
      <c r="ABV121" s="2"/>
      <c r="ABW121" s="2"/>
      <c r="ABX121" s="2"/>
      <c r="ABY121" s="2"/>
      <c r="ABZ121" s="2"/>
      <c r="ACA121" s="2"/>
      <c r="ACB121" s="2"/>
      <c r="ACC121" s="2"/>
      <c r="ACD121" s="2"/>
      <c r="ACE121" s="2"/>
      <c r="ACF121" s="2"/>
      <c r="ACG121" s="2"/>
      <c r="ACH121" s="2"/>
      <c r="ACI121" s="2"/>
      <c r="ACJ121" s="2"/>
      <c r="ACK121" s="2"/>
      <c r="ACL121" s="2"/>
      <c r="ACM121" s="2"/>
      <c r="ACN121" s="2"/>
      <c r="ACO121" s="2"/>
      <c r="ACP121" s="2"/>
      <c r="ACQ121" s="2"/>
      <c r="ACR121" s="2"/>
      <c r="ACS121" s="2"/>
      <c r="ACT121" s="2"/>
      <c r="ACU121" s="2"/>
      <c r="ACV121" s="2"/>
      <c r="ACW121" s="2"/>
      <c r="ACX121" s="2"/>
      <c r="ACY121" s="2"/>
      <c r="ACZ121" s="2"/>
      <c r="ADA121" s="2"/>
      <c r="ADB121" s="2"/>
      <c r="ADC121" s="2"/>
      <c r="ADD121" s="2"/>
      <c r="ADE121" s="2"/>
      <c r="ADF121" s="2"/>
      <c r="ADG121" s="2"/>
      <c r="ADH121" s="2"/>
      <c r="ADI121" s="2"/>
      <c r="ADJ121" s="2"/>
      <c r="ADK121" s="2"/>
      <c r="ADL121" s="2"/>
      <c r="ADM121" s="2"/>
      <c r="ADN121" s="2"/>
      <c r="ADO121" s="2"/>
      <c r="ADP121" s="2"/>
      <c r="ADQ121" s="2"/>
      <c r="ADR121" s="2"/>
      <c r="ADS121" s="2"/>
      <c r="ADT121" s="2"/>
      <c r="ADU121" s="2"/>
      <c r="ADV121" s="2"/>
      <c r="ADW121" s="2"/>
      <c r="ADX121" s="2"/>
      <c r="ADY121" s="2"/>
      <c r="ADZ121" s="2"/>
      <c r="AEA121" s="2"/>
      <c r="AEB121" s="2"/>
      <c r="AEC121" s="2"/>
      <c r="AED121" s="2"/>
      <c r="AEE121" s="2"/>
      <c r="AEF121" s="2"/>
      <c r="AEG121" s="2"/>
      <c r="AEH121" s="2"/>
      <c r="AEI121" s="2"/>
      <c r="AEJ121" s="2"/>
      <c r="AEK121" s="2"/>
      <c r="AEL121" s="2"/>
      <c r="AEM121" s="2"/>
      <c r="AEN121" s="2"/>
      <c r="AEO121" s="2"/>
      <c r="AEP121" s="2"/>
      <c r="AEQ121" s="2"/>
      <c r="AER121" s="2"/>
      <c r="AES121" s="2"/>
      <c r="AET121" s="2"/>
      <c r="AEU121" s="2"/>
      <c r="AEV121" s="2"/>
      <c r="AEW121" s="2"/>
      <c r="AEX121" s="2"/>
      <c r="AEY121" s="2"/>
      <c r="AEZ121" s="2"/>
      <c r="AFA121" s="2"/>
      <c r="AFB121" s="2"/>
      <c r="AFC121" s="2"/>
      <c r="AFD121" s="2"/>
      <c r="AFE121" s="2"/>
      <c r="AFF121" s="2"/>
      <c r="AFG121" s="2"/>
      <c r="AFH121" s="2"/>
      <c r="AFI121" s="2"/>
      <c r="AFJ121" s="2"/>
      <c r="AFK121" s="2"/>
      <c r="AFL121" s="2"/>
      <c r="AFM121" s="2"/>
      <c r="AFN121" s="2"/>
      <c r="AFO121" s="2"/>
      <c r="AFP121" s="2"/>
      <c r="AFQ121" s="2"/>
      <c r="AFR121" s="2"/>
      <c r="AFS121" s="2"/>
      <c r="AFT121" s="2"/>
      <c r="AFU121" s="2"/>
      <c r="AFV121" s="2"/>
      <c r="AFW121" s="2"/>
      <c r="AFX121" s="2"/>
      <c r="AFY121" s="2"/>
      <c r="AFZ121" s="2"/>
      <c r="AGA121" s="2"/>
      <c r="AGB121" s="2"/>
      <c r="AGC121" s="2"/>
      <c r="AGD121" s="2"/>
      <c r="AGE121" s="2"/>
      <c r="AGF121" s="2"/>
      <c r="AGG121" s="2"/>
      <c r="AGH121" s="2"/>
      <c r="AGI121" s="2"/>
      <c r="AGJ121" s="2"/>
      <c r="AGK121" s="2"/>
      <c r="AGL121" s="2"/>
      <c r="AGM121" s="2"/>
      <c r="AGN121" s="2"/>
      <c r="AGO121" s="2"/>
      <c r="AGP121" s="2"/>
      <c r="AGQ121" s="2"/>
      <c r="AGR121" s="2"/>
      <c r="AGS121" s="2"/>
      <c r="AGT121" s="2"/>
      <c r="AGU121" s="2"/>
      <c r="AGV121" s="2"/>
      <c r="AGW121" s="2"/>
      <c r="AGX121" s="2"/>
      <c r="AGY121" s="2"/>
      <c r="AGZ121" s="2"/>
      <c r="AHA121" s="2"/>
      <c r="AHB121" s="2"/>
      <c r="AHC121" s="2"/>
      <c r="AHD121" s="2"/>
      <c r="AHE121" s="2"/>
      <c r="AHF121" s="2"/>
      <c r="AHG121" s="2"/>
      <c r="AHH121" s="2"/>
      <c r="AHI121" s="2"/>
      <c r="AHJ121" s="2"/>
      <c r="AHK121" s="2"/>
      <c r="AHL121" s="2"/>
      <c r="AHM121" s="2"/>
      <c r="AHN121" s="2"/>
      <c r="AHO121" s="2"/>
      <c r="AHP121" s="2"/>
      <c r="AHQ121" s="2"/>
      <c r="AHR121" s="2"/>
      <c r="AHS121" s="2"/>
      <c r="AHT121" s="2"/>
      <c r="AHU121" s="2"/>
      <c r="AHV121" s="2"/>
      <c r="AHW121" s="2"/>
      <c r="AHX121" s="2"/>
      <c r="AHY121" s="2"/>
      <c r="AHZ121" s="2"/>
      <c r="AIA121" s="2"/>
      <c r="AIB121" s="2"/>
      <c r="AIC121" s="2"/>
      <c r="AID121" s="2"/>
      <c r="AIE121" s="2"/>
      <c r="AIF121" s="2"/>
      <c r="AIG121" s="2"/>
      <c r="AIH121" s="2"/>
      <c r="AII121" s="2"/>
      <c r="AIJ121" s="2"/>
      <c r="AIK121" s="2"/>
      <c r="AIL121" s="2"/>
      <c r="AIM121" s="2"/>
      <c r="AIN121" s="2"/>
      <c r="AIO121" s="2"/>
      <c r="AIP121" s="2"/>
      <c r="AIQ121" s="2"/>
      <c r="AIR121" s="2"/>
      <c r="AIS121" s="2"/>
      <c r="AIT121" s="2"/>
      <c r="AIU121" s="2"/>
      <c r="AIV121" s="2"/>
      <c r="AIW121" s="2"/>
      <c r="AIX121" s="2"/>
      <c r="AIY121" s="2"/>
      <c r="AIZ121" s="2"/>
      <c r="AJA121" s="2"/>
      <c r="AJB121" s="2"/>
      <c r="AJC121" s="2"/>
      <c r="AJD121" s="2"/>
      <c r="AJE121" s="2"/>
      <c r="AJF121" s="2"/>
      <c r="AJG121" s="2"/>
      <c r="AJH121" s="2"/>
      <c r="AJI121" s="2"/>
      <c r="AJJ121" s="2"/>
      <c r="AJK121" s="2"/>
      <c r="AJL121" s="2"/>
      <c r="AJM121" s="2"/>
      <c r="AJN121" s="2"/>
      <c r="AJO121" s="2"/>
      <c r="AJP121" s="2"/>
      <c r="AJQ121" s="2"/>
      <c r="AJR121" s="2"/>
      <c r="AJS121" s="2"/>
      <c r="AJT121" s="2"/>
      <c r="AJU121" s="2"/>
      <c r="AJV121" s="2"/>
      <c r="AJW121" s="2"/>
      <c r="AJX121" s="2"/>
      <c r="AJY121" s="2"/>
      <c r="AJZ121" s="2"/>
      <c r="AKA121" s="2"/>
      <c r="AKB121" s="2"/>
      <c r="AKC121" s="2"/>
      <c r="AKD121" s="2"/>
      <c r="AKE121" s="2"/>
      <c r="AKF121" s="2"/>
      <c r="AKG121" s="2"/>
      <c r="AKH121" s="2"/>
      <c r="AKI121" s="2"/>
      <c r="AKJ121" s="2"/>
      <c r="AKK121" s="2"/>
      <c r="AKL121" s="2"/>
      <c r="AKM121" s="2"/>
      <c r="AKN121" s="2"/>
      <c r="AKO121" s="2"/>
      <c r="AKP121" s="2"/>
      <c r="AKQ121" s="3"/>
      <c r="AKR121" s="3"/>
      <c r="AKS121" s="3"/>
      <c r="AKT121" s="3"/>
      <c r="AKU121" s="3"/>
      <c r="AKV121" s="3"/>
      <c r="AKW121" s="3"/>
      <c r="AKX121" s="3"/>
      <c r="AKY121" s="3"/>
      <c r="AKZ121" s="3"/>
      <c r="ALA121" s="3"/>
      <c r="ALB121" s="3"/>
      <c r="ALC121" s="3"/>
      <c r="ALD121" s="3"/>
      <c r="ALE121" s="3"/>
      <c r="ALF121" s="3"/>
      <c r="ALG121" s="3"/>
      <c r="ALH121" s="3"/>
      <c r="ALI121" s="3"/>
      <c r="ALJ121" s="3"/>
      <c r="ALK121" s="3"/>
      <c r="ALL121" s="3"/>
      <c r="ALM121" s="3"/>
      <c r="ALN121" s="3"/>
      <c r="ALO121" s="3"/>
      <c r="ALP121" s="3"/>
      <c r="ALQ121" s="3"/>
      <c r="ALR121" s="3"/>
      <c r="ALS121" s="3"/>
      <c r="ALT121" s="3"/>
      <c r="ALU121" s="3"/>
      <c r="ALV121" s="3"/>
      <c r="ALW121" s="3"/>
      <c r="ALX121" s="3"/>
      <c r="ALY121" s="3"/>
      <c r="ALZ121" s="3"/>
      <c r="AMA121" s="3"/>
      <c r="AMB121" s="3"/>
    </row>
    <row r="122" spans="1:1016" s="6" customFormat="1" ht="12.75" customHeight="1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  <c r="MG122" s="2"/>
      <c r="MH122" s="2"/>
      <c r="MI122" s="2"/>
      <c r="MJ122" s="2"/>
      <c r="MK122" s="2"/>
      <c r="ML122" s="2"/>
      <c r="MM122" s="2"/>
      <c r="MN122" s="2"/>
      <c r="MO122" s="2"/>
      <c r="MP122" s="2"/>
      <c r="MQ122" s="2"/>
      <c r="MR122" s="2"/>
      <c r="MS122" s="2"/>
      <c r="MT122" s="2"/>
      <c r="MU122" s="2"/>
      <c r="MV122" s="2"/>
      <c r="MW122" s="2"/>
      <c r="MX122" s="2"/>
      <c r="MY122" s="2"/>
      <c r="MZ122" s="2"/>
      <c r="NA122" s="2"/>
      <c r="NB122" s="2"/>
      <c r="NC122" s="2"/>
      <c r="ND122" s="2"/>
      <c r="NE122" s="2"/>
      <c r="NF122" s="2"/>
      <c r="NG122" s="2"/>
      <c r="NH122" s="2"/>
      <c r="NI122" s="2"/>
      <c r="NJ122" s="2"/>
      <c r="NK122" s="2"/>
      <c r="NL122" s="2"/>
      <c r="NM122" s="2"/>
      <c r="NN122" s="2"/>
      <c r="NO122" s="2"/>
      <c r="NP122" s="2"/>
      <c r="NQ122" s="2"/>
      <c r="NR122" s="2"/>
      <c r="NS122" s="2"/>
      <c r="NT122" s="2"/>
      <c r="NU122" s="2"/>
      <c r="NV122" s="2"/>
      <c r="NW122" s="2"/>
      <c r="NX122" s="2"/>
      <c r="NY122" s="2"/>
      <c r="NZ122" s="2"/>
      <c r="OA122" s="2"/>
      <c r="OB122" s="2"/>
      <c r="OC122" s="2"/>
      <c r="OD122" s="2"/>
      <c r="OE122" s="2"/>
      <c r="OF122" s="2"/>
      <c r="OG122" s="2"/>
      <c r="OH122" s="2"/>
      <c r="OI122" s="2"/>
      <c r="OJ122" s="2"/>
      <c r="OK122" s="2"/>
      <c r="OL122" s="2"/>
      <c r="OM122" s="2"/>
      <c r="ON122" s="2"/>
      <c r="OO122" s="2"/>
      <c r="OP122" s="2"/>
      <c r="OQ122" s="2"/>
      <c r="OR122" s="2"/>
      <c r="OS122" s="2"/>
      <c r="OT122" s="2"/>
      <c r="OU122" s="2"/>
      <c r="OV122" s="2"/>
      <c r="OW122" s="2"/>
      <c r="OX122" s="2"/>
      <c r="OY122" s="2"/>
      <c r="OZ122" s="2"/>
      <c r="PA122" s="2"/>
      <c r="PB122" s="2"/>
      <c r="PC122" s="2"/>
      <c r="PD122" s="2"/>
      <c r="PE122" s="2"/>
      <c r="PF122" s="2"/>
      <c r="PG122" s="2"/>
      <c r="PH122" s="2"/>
      <c r="PI122" s="2"/>
      <c r="PJ122" s="2"/>
      <c r="PK122" s="2"/>
      <c r="PL122" s="2"/>
      <c r="PM122" s="2"/>
      <c r="PN122" s="2"/>
      <c r="PO122" s="2"/>
      <c r="PP122" s="2"/>
      <c r="PQ122" s="2"/>
      <c r="PR122" s="2"/>
      <c r="PS122" s="2"/>
      <c r="PT122" s="2"/>
      <c r="PU122" s="2"/>
      <c r="PV122" s="2"/>
      <c r="PW122" s="2"/>
      <c r="PX122" s="2"/>
      <c r="PY122" s="2"/>
      <c r="PZ122" s="2"/>
      <c r="QA122" s="2"/>
      <c r="QB122" s="2"/>
      <c r="QC122" s="2"/>
      <c r="QD122" s="2"/>
      <c r="QE122" s="2"/>
      <c r="QF122" s="2"/>
      <c r="QG122" s="2"/>
      <c r="QH122" s="2"/>
      <c r="QI122" s="2"/>
      <c r="QJ122" s="2"/>
      <c r="QK122" s="2"/>
      <c r="QL122" s="2"/>
      <c r="QM122" s="2"/>
      <c r="QN122" s="2"/>
      <c r="QO122" s="2"/>
      <c r="QP122" s="2"/>
      <c r="QQ122" s="2"/>
      <c r="QR122" s="2"/>
      <c r="QS122" s="2"/>
      <c r="QT122" s="2"/>
      <c r="QU122" s="2"/>
      <c r="QV122" s="2"/>
      <c r="QW122" s="2"/>
      <c r="QX122" s="2"/>
      <c r="QY122" s="2"/>
      <c r="QZ122" s="2"/>
      <c r="RA122" s="2"/>
      <c r="RB122" s="2"/>
      <c r="RC122" s="2"/>
      <c r="RD122" s="2"/>
      <c r="RE122" s="2"/>
      <c r="RF122" s="2"/>
      <c r="RG122" s="2"/>
      <c r="RH122" s="2"/>
      <c r="RI122" s="2"/>
      <c r="RJ122" s="2"/>
      <c r="RK122" s="2"/>
      <c r="RL122" s="2"/>
      <c r="RM122" s="2"/>
      <c r="RN122" s="2"/>
      <c r="RO122" s="2"/>
      <c r="RP122" s="2"/>
      <c r="RQ122" s="2"/>
      <c r="RR122" s="2"/>
      <c r="RS122" s="2"/>
      <c r="RT122" s="2"/>
      <c r="RU122" s="2"/>
      <c r="RV122" s="2"/>
      <c r="RW122" s="2"/>
      <c r="RX122" s="2"/>
      <c r="RY122" s="2"/>
      <c r="RZ122" s="2"/>
      <c r="SA122" s="2"/>
      <c r="SB122" s="2"/>
      <c r="SC122" s="2"/>
      <c r="SD122" s="2"/>
      <c r="SE122" s="2"/>
      <c r="SF122" s="2"/>
      <c r="SG122" s="2"/>
      <c r="SH122" s="2"/>
      <c r="SI122" s="2"/>
      <c r="SJ122" s="2"/>
      <c r="SK122" s="2"/>
      <c r="SL122" s="2"/>
      <c r="SM122" s="2"/>
      <c r="SN122" s="2"/>
      <c r="SO122" s="2"/>
      <c r="SP122" s="2"/>
      <c r="SQ122" s="2"/>
      <c r="SR122" s="2"/>
      <c r="SS122" s="2"/>
      <c r="ST122" s="2"/>
      <c r="SU122" s="2"/>
      <c r="SV122" s="2"/>
      <c r="SW122" s="2"/>
      <c r="SX122" s="2"/>
      <c r="SY122" s="2"/>
      <c r="SZ122" s="2"/>
      <c r="TA122" s="2"/>
      <c r="TB122" s="2"/>
      <c r="TC122" s="2"/>
      <c r="TD122" s="2"/>
      <c r="TE122" s="2"/>
      <c r="TF122" s="2"/>
      <c r="TG122" s="2"/>
      <c r="TH122" s="2"/>
      <c r="TI122" s="2"/>
      <c r="TJ122" s="2"/>
      <c r="TK122" s="2"/>
      <c r="TL122" s="2"/>
      <c r="TM122" s="2"/>
      <c r="TN122" s="2"/>
      <c r="TO122" s="2"/>
      <c r="TP122" s="2"/>
      <c r="TQ122" s="2"/>
      <c r="TR122" s="2"/>
      <c r="TS122" s="2"/>
      <c r="TT122" s="2"/>
      <c r="TU122" s="2"/>
      <c r="TV122" s="2"/>
      <c r="TW122" s="2"/>
      <c r="TX122" s="2"/>
      <c r="TY122" s="2"/>
      <c r="TZ122" s="2"/>
      <c r="UA122" s="2"/>
      <c r="UB122" s="2"/>
      <c r="UC122" s="2"/>
      <c r="UD122" s="2"/>
      <c r="UE122" s="2"/>
      <c r="UF122" s="2"/>
      <c r="UG122" s="2"/>
      <c r="UH122" s="2"/>
      <c r="UI122" s="2"/>
      <c r="UJ122" s="2"/>
      <c r="UK122" s="2"/>
      <c r="UL122" s="2"/>
      <c r="UM122" s="2"/>
      <c r="UN122" s="2"/>
      <c r="UO122" s="2"/>
      <c r="UP122" s="2"/>
      <c r="UQ122" s="2"/>
      <c r="UR122" s="2"/>
      <c r="US122" s="2"/>
      <c r="UT122" s="2"/>
      <c r="UU122" s="2"/>
      <c r="UV122" s="2"/>
      <c r="UW122" s="2"/>
      <c r="UX122" s="2"/>
      <c r="UY122" s="2"/>
      <c r="UZ122" s="2"/>
      <c r="VA122" s="2"/>
      <c r="VB122" s="2"/>
      <c r="VC122" s="2"/>
      <c r="VD122" s="2"/>
      <c r="VE122" s="2"/>
      <c r="VF122" s="2"/>
      <c r="VG122" s="2"/>
      <c r="VH122" s="2"/>
      <c r="VI122" s="2"/>
      <c r="VJ122" s="2"/>
      <c r="VK122" s="2"/>
      <c r="VL122" s="2"/>
      <c r="VM122" s="2"/>
      <c r="VN122" s="2"/>
      <c r="VO122" s="2"/>
      <c r="VP122" s="2"/>
      <c r="VQ122" s="2"/>
      <c r="VR122" s="2"/>
      <c r="VS122" s="2"/>
      <c r="VT122" s="2"/>
      <c r="VU122" s="2"/>
      <c r="VV122" s="2"/>
      <c r="VW122" s="2"/>
      <c r="VX122" s="2"/>
      <c r="VY122" s="2"/>
      <c r="VZ122" s="2"/>
      <c r="WA122" s="2"/>
      <c r="WB122" s="2"/>
      <c r="WC122" s="2"/>
      <c r="WD122" s="2"/>
      <c r="WE122" s="2"/>
      <c r="WF122" s="2"/>
      <c r="WG122" s="2"/>
      <c r="WH122" s="2"/>
      <c r="WI122" s="2"/>
      <c r="WJ122" s="2"/>
      <c r="WK122" s="2"/>
      <c r="WL122" s="2"/>
      <c r="WM122" s="2"/>
      <c r="WN122" s="2"/>
      <c r="WO122" s="2"/>
      <c r="WP122" s="2"/>
      <c r="WQ122" s="2"/>
      <c r="WR122" s="2"/>
      <c r="WS122" s="2"/>
      <c r="WT122" s="2"/>
      <c r="WU122" s="2"/>
      <c r="WV122" s="2"/>
      <c r="WW122" s="2"/>
      <c r="WX122" s="2"/>
      <c r="WY122" s="2"/>
      <c r="WZ122" s="2"/>
      <c r="XA122" s="2"/>
      <c r="XB122" s="2"/>
      <c r="XC122" s="2"/>
      <c r="XD122" s="2"/>
      <c r="XE122" s="2"/>
      <c r="XF122" s="2"/>
      <c r="XG122" s="2"/>
      <c r="XH122" s="2"/>
      <c r="XI122" s="2"/>
      <c r="XJ122" s="2"/>
      <c r="XK122" s="2"/>
      <c r="XL122" s="2"/>
      <c r="XM122" s="2"/>
      <c r="XN122" s="2"/>
      <c r="XO122" s="2"/>
      <c r="XP122" s="2"/>
      <c r="XQ122" s="2"/>
      <c r="XR122" s="2"/>
      <c r="XS122" s="2"/>
      <c r="XT122" s="2"/>
      <c r="XU122" s="2"/>
      <c r="XV122" s="2"/>
      <c r="XW122" s="2"/>
      <c r="XX122" s="2"/>
      <c r="XY122" s="2"/>
      <c r="XZ122" s="2"/>
      <c r="YA122" s="2"/>
      <c r="YB122" s="2"/>
      <c r="YC122" s="2"/>
      <c r="YD122" s="2"/>
      <c r="YE122" s="2"/>
      <c r="YF122" s="2"/>
      <c r="YG122" s="2"/>
      <c r="YH122" s="2"/>
      <c r="YI122" s="2"/>
      <c r="YJ122" s="2"/>
      <c r="YK122" s="2"/>
      <c r="YL122" s="2"/>
      <c r="YM122" s="2"/>
      <c r="YN122" s="2"/>
      <c r="YO122" s="2"/>
      <c r="YP122" s="2"/>
      <c r="YQ122" s="2"/>
      <c r="YR122" s="2"/>
      <c r="YS122" s="2"/>
      <c r="YT122" s="2"/>
      <c r="YU122" s="2"/>
      <c r="YV122" s="2"/>
      <c r="YW122" s="2"/>
      <c r="YX122" s="2"/>
      <c r="YY122" s="2"/>
      <c r="YZ122" s="2"/>
      <c r="ZA122" s="2"/>
      <c r="ZB122" s="2"/>
      <c r="ZC122" s="2"/>
      <c r="ZD122" s="2"/>
      <c r="ZE122" s="2"/>
      <c r="ZF122" s="2"/>
      <c r="ZG122" s="2"/>
      <c r="ZH122" s="2"/>
      <c r="ZI122" s="2"/>
      <c r="ZJ122" s="2"/>
      <c r="ZK122" s="2"/>
      <c r="ZL122" s="2"/>
      <c r="ZM122" s="2"/>
      <c r="ZN122" s="2"/>
      <c r="ZO122" s="2"/>
      <c r="ZP122" s="2"/>
      <c r="ZQ122" s="2"/>
      <c r="ZR122" s="2"/>
      <c r="ZS122" s="2"/>
      <c r="ZT122" s="2"/>
      <c r="ZU122" s="2"/>
      <c r="ZV122" s="2"/>
      <c r="ZW122" s="2"/>
      <c r="ZX122" s="2"/>
      <c r="ZY122" s="2"/>
      <c r="ZZ122" s="2"/>
      <c r="AAA122" s="2"/>
      <c r="AAB122" s="2"/>
      <c r="AAC122" s="2"/>
      <c r="AAD122" s="2"/>
      <c r="AAE122" s="2"/>
      <c r="AAF122" s="2"/>
      <c r="AAG122" s="2"/>
      <c r="AAH122" s="2"/>
      <c r="AAI122" s="2"/>
      <c r="AAJ122" s="2"/>
      <c r="AAK122" s="2"/>
      <c r="AAL122" s="2"/>
      <c r="AAM122" s="2"/>
      <c r="AAN122" s="2"/>
      <c r="AAO122" s="2"/>
      <c r="AAP122" s="2"/>
      <c r="AAQ122" s="2"/>
      <c r="AAR122" s="2"/>
      <c r="AAS122" s="2"/>
      <c r="AAT122" s="2"/>
      <c r="AAU122" s="2"/>
      <c r="AAV122" s="2"/>
      <c r="AAW122" s="2"/>
      <c r="AAX122" s="2"/>
      <c r="AAY122" s="2"/>
      <c r="AAZ122" s="2"/>
      <c r="ABA122" s="2"/>
      <c r="ABB122" s="2"/>
      <c r="ABC122" s="2"/>
      <c r="ABD122" s="2"/>
      <c r="ABE122" s="2"/>
      <c r="ABF122" s="2"/>
      <c r="ABG122" s="2"/>
      <c r="ABH122" s="2"/>
      <c r="ABI122" s="2"/>
      <c r="ABJ122" s="2"/>
      <c r="ABK122" s="2"/>
      <c r="ABL122" s="2"/>
      <c r="ABM122" s="2"/>
      <c r="ABN122" s="2"/>
      <c r="ABO122" s="2"/>
      <c r="ABP122" s="2"/>
      <c r="ABQ122" s="2"/>
      <c r="ABR122" s="2"/>
      <c r="ABS122" s="2"/>
      <c r="ABT122" s="2"/>
      <c r="ABU122" s="2"/>
      <c r="ABV122" s="2"/>
      <c r="ABW122" s="2"/>
      <c r="ABX122" s="2"/>
      <c r="ABY122" s="2"/>
      <c r="ABZ122" s="2"/>
      <c r="ACA122" s="2"/>
      <c r="ACB122" s="2"/>
      <c r="ACC122" s="2"/>
      <c r="ACD122" s="2"/>
      <c r="ACE122" s="2"/>
      <c r="ACF122" s="2"/>
      <c r="ACG122" s="2"/>
      <c r="ACH122" s="2"/>
      <c r="ACI122" s="2"/>
      <c r="ACJ122" s="2"/>
      <c r="ACK122" s="2"/>
      <c r="ACL122" s="2"/>
      <c r="ACM122" s="2"/>
      <c r="ACN122" s="2"/>
      <c r="ACO122" s="2"/>
      <c r="ACP122" s="2"/>
      <c r="ACQ122" s="2"/>
      <c r="ACR122" s="2"/>
      <c r="ACS122" s="2"/>
      <c r="ACT122" s="2"/>
      <c r="ACU122" s="2"/>
      <c r="ACV122" s="2"/>
      <c r="ACW122" s="2"/>
      <c r="ACX122" s="2"/>
      <c r="ACY122" s="2"/>
      <c r="ACZ122" s="2"/>
      <c r="ADA122" s="2"/>
      <c r="ADB122" s="2"/>
      <c r="ADC122" s="2"/>
      <c r="ADD122" s="2"/>
      <c r="ADE122" s="2"/>
      <c r="ADF122" s="2"/>
      <c r="ADG122" s="2"/>
      <c r="ADH122" s="2"/>
      <c r="ADI122" s="2"/>
      <c r="ADJ122" s="2"/>
      <c r="ADK122" s="2"/>
      <c r="ADL122" s="2"/>
      <c r="ADM122" s="2"/>
      <c r="ADN122" s="2"/>
      <c r="ADO122" s="2"/>
      <c r="ADP122" s="2"/>
      <c r="ADQ122" s="2"/>
      <c r="ADR122" s="2"/>
      <c r="ADS122" s="2"/>
      <c r="ADT122" s="2"/>
      <c r="ADU122" s="2"/>
      <c r="ADV122" s="2"/>
      <c r="ADW122" s="2"/>
      <c r="ADX122" s="2"/>
      <c r="ADY122" s="2"/>
      <c r="ADZ122" s="2"/>
      <c r="AEA122" s="2"/>
      <c r="AEB122" s="2"/>
      <c r="AEC122" s="2"/>
      <c r="AED122" s="2"/>
      <c r="AEE122" s="2"/>
      <c r="AEF122" s="2"/>
      <c r="AEG122" s="2"/>
      <c r="AEH122" s="2"/>
      <c r="AEI122" s="2"/>
      <c r="AEJ122" s="2"/>
      <c r="AEK122" s="2"/>
      <c r="AEL122" s="2"/>
      <c r="AEM122" s="2"/>
      <c r="AEN122" s="2"/>
      <c r="AEO122" s="2"/>
      <c r="AEP122" s="2"/>
      <c r="AEQ122" s="2"/>
      <c r="AER122" s="2"/>
      <c r="AES122" s="2"/>
      <c r="AET122" s="2"/>
      <c r="AEU122" s="2"/>
      <c r="AEV122" s="2"/>
      <c r="AEW122" s="2"/>
      <c r="AEX122" s="2"/>
      <c r="AEY122" s="2"/>
      <c r="AEZ122" s="2"/>
      <c r="AFA122" s="2"/>
      <c r="AFB122" s="2"/>
      <c r="AFC122" s="2"/>
      <c r="AFD122" s="2"/>
      <c r="AFE122" s="2"/>
      <c r="AFF122" s="2"/>
      <c r="AFG122" s="2"/>
      <c r="AFH122" s="2"/>
      <c r="AFI122" s="2"/>
      <c r="AFJ122" s="2"/>
      <c r="AFK122" s="2"/>
      <c r="AFL122" s="2"/>
      <c r="AFM122" s="2"/>
      <c r="AFN122" s="2"/>
      <c r="AFO122" s="2"/>
      <c r="AFP122" s="2"/>
      <c r="AFQ122" s="2"/>
      <c r="AFR122" s="2"/>
      <c r="AFS122" s="2"/>
      <c r="AFT122" s="2"/>
      <c r="AFU122" s="2"/>
      <c r="AFV122" s="2"/>
      <c r="AFW122" s="2"/>
      <c r="AFX122" s="2"/>
      <c r="AFY122" s="2"/>
      <c r="AFZ122" s="2"/>
      <c r="AGA122" s="2"/>
      <c r="AGB122" s="2"/>
      <c r="AGC122" s="2"/>
      <c r="AGD122" s="2"/>
      <c r="AGE122" s="2"/>
      <c r="AGF122" s="2"/>
      <c r="AGG122" s="2"/>
      <c r="AGH122" s="2"/>
      <c r="AGI122" s="2"/>
      <c r="AGJ122" s="2"/>
      <c r="AGK122" s="2"/>
      <c r="AGL122" s="2"/>
      <c r="AGM122" s="2"/>
      <c r="AGN122" s="2"/>
      <c r="AGO122" s="2"/>
      <c r="AGP122" s="2"/>
      <c r="AGQ122" s="2"/>
      <c r="AGR122" s="2"/>
      <c r="AGS122" s="2"/>
      <c r="AGT122" s="2"/>
      <c r="AGU122" s="2"/>
      <c r="AGV122" s="2"/>
      <c r="AGW122" s="2"/>
      <c r="AGX122" s="2"/>
      <c r="AGY122" s="2"/>
      <c r="AGZ122" s="2"/>
      <c r="AHA122" s="2"/>
      <c r="AHB122" s="2"/>
      <c r="AHC122" s="2"/>
      <c r="AHD122" s="2"/>
      <c r="AHE122" s="2"/>
      <c r="AHF122" s="2"/>
      <c r="AHG122" s="2"/>
      <c r="AHH122" s="2"/>
      <c r="AHI122" s="2"/>
      <c r="AHJ122" s="2"/>
      <c r="AHK122" s="2"/>
      <c r="AHL122" s="2"/>
      <c r="AHM122" s="2"/>
      <c r="AHN122" s="2"/>
      <c r="AHO122" s="2"/>
      <c r="AHP122" s="2"/>
      <c r="AHQ122" s="2"/>
      <c r="AHR122" s="2"/>
      <c r="AHS122" s="2"/>
      <c r="AHT122" s="2"/>
      <c r="AHU122" s="2"/>
      <c r="AHV122" s="2"/>
      <c r="AHW122" s="2"/>
      <c r="AHX122" s="2"/>
      <c r="AHY122" s="2"/>
      <c r="AHZ122" s="2"/>
      <c r="AIA122" s="2"/>
      <c r="AIB122" s="2"/>
      <c r="AIC122" s="2"/>
      <c r="AID122" s="2"/>
      <c r="AIE122" s="2"/>
      <c r="AIF122" s="2"/>
      <c r="AIG122" s="2"/>
      <c r="AIH122" s="2"/>
      <c r="AII122" s="2"/>
      <c r="AIJ122" s="2"/>
      <c r="AIK122" s="2"/>
      <c r="AIL122" s="2"/>
      <c r="AIM122" s="2"/>
      <c r="AIN122" s="2"/>
      <c r="AIO122" s="2"/>
      <c r="AIP122" s="2"/>
      <c r="AIQ122" s="2"/>
      <c r="AIR122" s="2"/>
      <c r="AIS122" s="2"/>
      <c r="AIT122" s="2"/>
      <c r="AIU122" s="2"/>
      <c r="AIV122" s="2"/>
      <c r="AIW122" s="2"/>
      <c r="AIX122" s="2"/>
      <c r="AIY122" s="2"/>
      <c r="AIZ122" s="2"/>
      <c r="AJA122" s="2"/>
      <c r="AJB122" s="2"/>
      <c r="AJC122" s="2"/>
      <c r="AJD122" s="2"/>
      <c r="AJE122" s="2"/>
      <c r="AJF122" s="2"/>
      <c r="AJG122" s="2"/>
      <c r="AJH122" s="2"/>
      <c r="AJI122" s="2"/>
      <c r="AJJ122" s="2"/>
      <c r="AJK122" s="2"/>
      <c r="AJL122" s="2"/>
      <c r="AJM122" s="2"/>
      <c r="AJN122" s="2"/>
      <c r="AJO122" s="2"/>
      <c r="AJP122" s="2"/>
      <c r="AJQ122" s="2"/>
      <c r="AJR122" s="2"/>
      <c r="AJS122" s="2"/>
      <c r="AJT122" s="2"/>
      <c r="AJU122" s="2"/>
      <c r="AJV122" s="2"/>
      <c r="AJW122" s="2"/>
      <c r="AJX122" s="2"/>
      <c r="AJY122" s="2"/>
      <c r="AJZ122" s="2"/>
      <c r="AKA122" s="2"/>
      <c r="AKB122" s="2"/>
      <c r="AKC122" s="2"/>
      <c r="AKD122" s="2"/>
      <c r="AKE122" s="2"/>
      <c r="AKF122" s="2"/>
      <c r="AKG122" s="2"/>
      <c r="AKH122" s="2"/>
      <c r="AKI122" s="2"/>
      <c r="AKJ122" s="2"/>
      <c r="AKK122" s="2"/>
      <c r="AKL122" s="2"/>
      <c r="AKM122" s="2"/>
      <c r="AKN122" s="2"/>
      <c r="AKO122" s="2"/>
      <c r="AKP122" s="2"/>
      <c r="AKQ122" s="3"/>
      <c r="AKR122" s="3"/>
      <c r="AKS122" s="3"/>
      <c r="AKT122" s="3"/>
      <c r="AKU122" s="3"/>
      <c r="AKV122" s="3"/>
      <c r="AKW122" s="3"/>
      <c r="AKX122" s="3"/>
      <c r="AKY122" s="3"/>
      <c r="AKZ122" s="3"/>
      <c r="ALA122" s="3"/>
      <c r="ALB122" s="3"/>
      <c r="ALC122" s="3"/>
      <c r="ALD122" s="3"/>
      <c r="ALE122" s="3"/>
      <c r="ALF122" s="3"/>
      <c r="ALG122" s="3"/>
      <c r="ALH122" s="3"/>
      <c r="ALI122" s="3"/>
      <c r="ALJ122" s="3"/>
      <c r="ALK122" s="3"/>
      <c r="ALL122" s="3"/>
      <c r="ALM122" s="3"/>
      <c r="ALN122" s="3"/>
      <c r="ALO122" s="3"/>
      <c r="ALP122" s="3"/>
      <c r="ALQ122" s="3"/>
      <c r="ALR122" s="3"/>
      <c r="ALS122" s="3"/>
      <c r="ALT122" s="3"/>
      <c r="ALU122" s="3"/>
      <c r="ALV122" s="3"/>
      <c r="ALW122" s="3"/>
      <c r="ALX122" s="3"/>
      <c r="ALY122" s="3"/>
      <c r="ALZ122" s="3"/>
      <c r="AMA122" s="3"/>
      <c r="AMB122" s="3"/>
    </row>
    <row r="123" spans="1:1016" s="6" customFormat="1" ht="12.75" customHeight="1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  <c r="MG123" s="2"/>
      <c r="MH123" s="2"/>
      <c r="MI123" s="2"/>
      <c r="MJ123" s="2"/>
      <c r="MK123" s="2"/>
      <c r="ML123" s="2"/>
      <c r="MM123" s="2"/>
      <c r="MN123" s="2"/>
      <c r="MO123" s="2"/>
      <c r="MP123" s="2"/>
      <c r="MQ123" s="2"/>
      <c r="MR123" s="2"/>
      <c r="MS123" s="2"/>
      <c r="MT123" s="2"/>
      <c r="MU123" s="2"/>
      <c r="MV123" s="2"/>
      <c r="MW123" s="2"/>
      <c r="MX123" s="2"/>
      <c r="MY123" s="2"/>
      <c r="MZ123" s="2"/>
      <c r="NA123" s="2"/>
      <c r="NB123" s="2"/>
      <c r="NC123" s="2"/>
      <c r="ND123" s="2"/>
      <c r="NE123" s="2"/>
      <c r="NF123" s="2"/>
      <c r="NG123" s="2"/>
      <c r="NH123" s="2"/>
      <c r="NI123" s="2"/>
      <c r="NJ123" s="2"/>
      <c r="NK123" s="2"/>
      <c r="NL123" s="2"/>
      <c r="NM123" s="2"/>
      <c r="NN123" s="2"/>
      <c r="NO123" s="2"/>
      <c r="NP123" s="2"/>
      <c r="NQ123" s="2"/>
      <c r="NR123" s="2"/>
      <c r="NS123" s="2"/>
      <c r="NT123" s="2"/>
      <c r="NU123" s="2"/>
      <c r="NV123" s="2"/>
      <c r="NW123" s="2"/>
      <c r="NX123" s="2"/>
      <c r="NY123" s="2"/>
      <c r="NZ123" s="2"/>
      <c r="OA123" s="2"/>
      <c r="OB123" s="2"/>
      <c r="OC123" s="2"/>
      <c r="OD123" s="2"/>
      <c r="OE123" s="2"/>
      <c r="OF123" s="2"/>
      <c r="OG123" s="2"/>
      <c r="OH123" s="2"/>
      <c r="OI123" s="2"/>
      <c r="OJ123" s="2"/>
      <c r="OK123" s="2"/>
      <c r="OL123" s="2"/>
      <c r="OM123" s="2"/>
      <c r="ON123" s="2"/>
      <c r="OO123" s="2"/>
      <c r="OP123" s="2"/>
      <c r="OQ123" s="2"/>
      <c r="OR123" s="2"/>
      <c r="OS123" s="2"/>
      <c r="OT123" s="2"/>
      <c r="OU123" s="2"/>
      <c r="OV123" s="2"/>
      <c r="OW123" s="2"/>
      <c r="OX123" s="2"/>
      <c r="OY123" s="2"/>
      <c r="OZ123" s="2"/>
      <c r="PA123" s="2"/>
      <c r="PB123" s="2"/>
      <c r="PC123" s="2"/>
      <c r="PD123" s="2"/>
      <c r="PE123" s="2"/>
      <c r="PF123" s="2"/>
      <c r="PG123" s="2"/>
      <c r="PH123" s="2"/>
      <c r="PI123" s="2"/>
      <c r="PJ123" s="2"/>
      <c r="PK123" s="2"/>
      <c r="PL123" s="2"/>
      <c r="PM123" s="2"/>
      <c r="PN123" s="2"/>
      <c r="PO123" s="2"/>
      <c r="PP123" s="2"/>
      <c r="PQ123" s="2"/>
      <c r="PR123" s="2"/>
      <c r="PS123" s="2"/>
      <c r="PT123" s="2"/>
      <c r="PU123" s="2"/>
      <c r="PV123" s="2"/>
      <c r="PW123" s="2"/>
      <c r="PX123" s="2"/>
      <c r="PY123" s="2"/>
      <c r="PZ123" s="2"/>
      <c r="QA123" s="2"/>
      <c r="QB123" s="2"/>
      <c r="QC123" s="2"/>
      <c r="QD123" s="2"/>
      <c r="QE123" s="2"/>
      <c r="QF123" s="2"/>
      <c r="QG123" s="2"/>
      <c r="QH123" s="2"/>
      <c r="QI123" s="2"/>
      <c r="QJ123" s="2"/>
      <c r="QK123" s="2"/>
      <c r="QL123" s="2"/>
      <c r="QM123" s="2"/>
      <c r="QN123" s="2"/>
      <c r="QO123" s="2"/>
      <c r="QP123" s="2"/>
      <c r="QQ123" s="2"/>
      <c r="QR123" s="2"/>
      <c r="QS123" s="2"/>
      <c r="QT123" s="2"/>
      <c r="QU123" s="2"/>
      <c r="QV123" s="2"/>
      <c r="QW123" s="2"/>
      <c r="QX123" s="2"/>
      <c r="QY123" s="2"/>
      <c r="QZ123" s="2"/>
      <c r="RA123" s="2"/>
      <c r="RB123" s="2"/>
      <c r="RC123" s="2"/>
      <c r="RD123" s="2"/>
      <c r="RE123" s="2"/>
      <c r="RF123" s="2"/>
      <c r="RG123" s="2"/>
      <c r="RH123" s="2"/>
      <c r="RI123" s="2"/>
      <c r="RJ123" s="2"/>
      <c r="RK123" s="2"/>
      <c r="RL123" s="2"/>
      <c r="RM123" s="2"/>
      <c r="RN123" s="2"/>
      <c r="RO123" s="2"/>
      <c r="RP123" s="2"/>
      <c r="RQ123" s="2"/>
      <c r="RR123" s="2"/>
      <c r="RS123" s="2"/>
      <c r="RT123" s="2"/>
      <c r="RU123" s="2"/>
      <c r="RV123" s="2"/>
      <c r="RW123" s="2"/>
      <c r="RX123" s="2"/>
      <c r="RY123" s="2"/>
      <c r="RZ123" s="2"/>
      <c r="SA123" s="2"/>
      <c r="SB123" s="2"/>
      <c r="SC123" s="2"/>
      <c r="SD123" s="2"/>
      <c r="SE123" s="2"/>
      <c r="SF123" s="2"/>
      <c r="SG123" s="2"/>
      <c r="SH123" s="2"/>
      <c r="SI123" s="2"/>
      <c r="SJ123" s="2"/>
      <c r="SK123" s="2"/>
      <c r="SL123" s="2"/>
      <c r="SM123" s="2"/>
      <c r="SN123" s="2"/>
      <c r="SO123" s="2"/>
      <c r="SP123" s="2"/>
      <c r="SQ123" s="2"/>
      <c r="SR123" s="2"/>
      <c r="SS123" s="2"/>
      <c r="ST123" s="2"/>
      <c r="SU123" s="2"/>
      <c r="SV123" s="2"/>
      <c r="SW123" s="2"/>
      <c r="SX123" s="2"/>
      <c r="SY123" s="2"/>
      <c r="SZ123" s="2"/>
      <c r="TA123" s="2"/>
      <c r="TB123" s="2"/>
      <c r="TC123" s="2"/>
      <c r="TD123" s="2"/>
      <c r="TE123" s="2"/>
      <c r="TF123" s="2"/>
      <c r="TG123" s="2"/>
      <c r="TH123" s="2"/>
      <c r="TI123" s="2"/>
      <c r="TJ123" s="2"/>
      <c r="TK123" s="2"/>
      <c r="TL123" s="2"/>
      <c r="TM123" s="2"/>
      <c r="TN123" s="2"/>
      <c r="TO123" s="2"/>
      <c r="TP123" s="2"/>
      <c r="TQ123" s="2"/>
      <c r="TR123" s="2"/>
      <c r="TS123" s="2"/>
      <c r="TT123" s="2"/>
      <c r="TU123" s="2"/>
      <c r="TV123" s="2"/>
      <c r="TW123" s="2"/>
      <c r="TX123" s="2"/>
      <c r="TY123" s="2"/>
      <c r="TZ123" s="2"/>
      <c r="UA123" s="2"/>
      <c r="UB123" s="2"/>
      <c r="UC123" s="2"/>
      <c r="UD123" s="2"/>
      <c r="UE123" s="2"/>
      <c r="UF123" s="2"/>
      <c r="UG123" s="2"/>
      <c r="UH123" s="2"/>
      <c r="UI123" s="2"/>
      <c r="UJ123" s="2"/>
      <c r="UK123" s="2"/>
      <c r="UL123" s="2"/>
      <c r="UM123" s="2"/>
      <c r="UN123" s="2"/>
      <c r="UO123" s="2"/>
      <c r="UP123" s="2"/>
      <c r="UQ123" s="2"/>
      <c r="UR123" s="2"/>
      <c r="US123" s="2"/>
      <c r="UT123" s="2"/>
      <c r="UU123" s="2"/>
      <c r="UV123" s="2"/>
      <c r="UW123" s="2"/>
      <c r="UX123" s="2"/>
      <c r="UY123" s="2"/>
      <c r="UZ123" s="2"/>
      <c r="VA123" s="2"/>
      <c r="VB123" s="2"/>
      <c r="VC123" s="2"/>
      <c r="VD123" s="2"/>
      <c r="VE123" s="2"/>
      <c r="VF123" s="2"/>
      <c r="VG123" s="2"/>
      <c r="VH123" s="2"/>
      <c r="VI123" s="2"/>
      <c r="VJ123" s="2"/>
      <c r="VK123" s="2"/>
      <c r="VL123" s="2"/>
      <c r="VM123" s="2"/>
      <c r="VN123" s="2"/>
      <c r="VO123" s="2"/>
      <c r="VP123" s="2"/>
      <c r="VQ123" s="2"/>
      <c r="VR123" s="2"/>
      <c r="VS123" s="2"/>
      <c r="VT123" s="2"/>
      <c r="VU123" s="2"/>
      <c r="VV123" s="2"/>
      <c r="VW123" s="2"/>
      <c r="VX123" s="2"/>
      <c r="VY123" s="2"/>
      <c r="VZ123" s="2"/>
      <c r="WA123" s="2"/>
      <c r="WB123" s="2"/>
      <c r="WC123" s="2"/>
      <c r="WD123" s="2"/>
      <c r="WE123" s="2"/>
      <c r="WF123" s="2"/>
      <c r="WG123" s="2"/>
      <c r="WH123" s="2"/>
      <c r="WI123" s="2"/>
      <c r="WJ123" s="2"/>
      <c r="WK123" s="2"/>
      <c r="WL123" s="2"/>
      <c r="WM123" s="2"/>
      <c r="WN123" s="2"/>
      <c r="WO123" s="2"/>
      <c r="WP123" s="2"/>
      <c r="WQ123" s="2"/>
      <c r="WR123" s="2"/>
      <c r="WS123" s="2"/>
      <c r="WT123" s="2"/>
      <c r="WU123" s="2"/>
      <c r="WV123" s="2"/>
      <c r="WW123" s="2"/>
      <c r="WX123" s="2"/>
      <c r="WY123" s="2"/>
      <c r="WZ123" s="2"/>
      <c r="XA123" s="2"/>
      <c r="XB123" s="2"/>
      <c r="XC123" s="2"/>
      <c r="XD123" s="2"/>
      <c r="XE123" s="2"/>
      <c r="XF123" s="2"/>
      <c r="XG123" s="2"/>
      <c r="XH123" s="2"/>
      <c r="XI123" s="2"/>
      <c r="XJ123" s="2"/>
      <c r="XK123" s="2"/>
      <c r="XL123" s="2"/>
      <c r="XM123" s="2"/>
      <c r="XN123" s="2"/>
      <c r="XO123" s="2"/>
      <c r="XP123" s="2"/>
      <c r="XQ123" s="2"/>
      <c r="XR123" s="2"/>
      <c r="XS123" s="2"/>
      <c r="XT123" s="2"/>
      <c r="XU123" s="2"/>
      <c r="XV123" s="2"/>
      <c r="XW123" s="2"/>
      <c r="XX123" s="2"/>
      <c r="XY123" s="2"/>
      <c r="XZ123" s="2"/>
      <c r="YA123" s="2"/>
      <c r="YB123" s="2"/>
      <c r="YC123" s="2"/>
      <c r="YD123" s="2"/>
      <c r="YE123" s="2"/>
      <c r="YF123" s="2"/>
      <c r="YG123" s="2"/>
      <c r="YH123" s="2"/>
      <c r="YI123" s="2"/>
      <c r="YJ123" s="2"/>
      <c r="YK123" s="2"/>
      <c r="YL123" s="2"/>
      <c r="YM123" s="2"/>
      <c r="YN123" s="2"/>
      <c r="YO123" s="2"/>
      <c r="YP123" s="2"/>
      <c r="YQ123" s="2"/>
      <c r="YR123" s="2"/>
      <c r="YS123" s="2"/>
      <c r="YT123" s="2"/>
      <c r="YU123" s="2"/>
      <c r="YV123" s="2"/>
      <c r="YW123" s="2"/>
      <c r="YX123" s="2"/>
      <c r="YY123" s="2"/>
      <c r="YZ123" s="2"/>
      <c r="ZA123" s="2"/>
      <c r="ZB123" s="2"/>
      <c r="ZC123" s="2"/>
      <c r="ZD123" s="2"/>
      <c r="ZE123" s="2"/>
      <c r="ZF123" s="2"/>
      <c r="ZG123" s="2"/>
      <c r="ZH123" s="2"/>
      <c r="ZI123" s="2"/>
      <c r="ZJ123" s="2"/>
      <c r="ZK123" s="2"/>
      <c r="ZL123" s="2"/>
      <c r="ZM123" s="2"/>
      <c r="ZN123" s="2"/>
      <c r="ZO123" s="2"/>
      <c r="ZP123" s="2"/>
      <c r="ZQ123" s="2"/>
      <c r="ZR123" s="2"/>
      <c r="ZS123" s="2"/>
      <c r="ZT123" s="2"/>
      <c r="ZU123" s="2"/>
      <c r="ZV123" s="2"/>
      <c r="ZW123" s="2"/>
      <c r="ZX123" s="2"/>
      <c r="ZY123" s="2"/>
      <c r="ZZ123" s="2"/>
      <c r="AAA123" s="2"/>
      <c r="AAB123" s="2"/>
      <c r="AAC123" s="2"/>
      <c r="AAD123" s="2"/>
      <c r="AAE123" s="2"/>
      <c r="AAF123" s="2"/>
      <c r="AAG123" s="2"/>
      <c r="AAH123" s="2"/>
      <c r="AAI123" s="2"/>
      <c r="AAJ123" s="2"/>
      <c r="AAK123" s="2"/>
      <c r="AAL123" s="2"/>
      <c r="AAM123" s="2"/>
      <c r="AAN123" s="2"/>
      <c r="AAO123" s="2"/>
      <c r="AAP123" s="2"/>
      <c r="AAQ123" s="2"/>
      <c r="AAR123" s="2"/>
      <c r="AAS123" s="2"/>
      <c r="AAT123" s="2"/>
      <c r="AAU123" s="2"/>
      <c r="AAV123" s="2"/>
      <c r="AAW123" s="2"/>
      <c r="AAX123" s="2"/>
      <c r="AAY123" s="2"/>
      <c r="AAZ123" s="2"/>
      <c r="ABA123" s="2"/>
      <c r="ABB123" s="2"/>
      <c r="ABC123" s="2"/>
      <c r="ABD123" s="2"/>
      <c r="ABE123" s="2"/>
      <c r="ABF123" s="2"/>
      <c r="ABG123" s="2"/>
      <c r="ABH123" s="2"/>
      <c r="ABI123" s="2"/>
      <c r="ABJ123" s="2"/>
      <c r="ABK123" s="2"/>
      <c r="ABL123" s="2"/>
      <c r="ABM123" s="2"/>
      <c r="ABN123" s="2"/>
      <c r="ABO123" s="2"/>
      <c r="ABP123" s="2"/>
      <c r="ABQ123" s="2"/>
      <c r="ABR123" s="2"/>
      <c r="ABS123" s="2"/>
      <c r="ABT123" s="2"/>
      <c r="ABU123" s="2"/>
      <c r="ABV123" s="2"/>
      <c r="ABW123" s="2"/>
      <c r="ABX123" s="2"/>
      <c r="ABY123" s="2"/>
      <c r="ABZ123" s="2"/>
      <c r="ACA123" s="2"/>
      <c r="ACB123" s="2"/>
      <c r="ACC123" s="2"/>
      <c r="ACD123" s="2"/>
      <c r="ACE123" s="2"/>
      <c r="ACF123" s="2"/>
      <c r="ACG123" s="2"/>
      <c r="ACH123" s="2"/>
      <c r="ACI123" s="2"/>
      <c r="ACJ123" s="2"/>
      <c r="ACK123" s="2"/>
      <c r="ACL123" s="2"/>
      <c r="ACM123" s="2"/>
      <c r="ACN123" s="2"/>
      <c r="ACO123" s="2"/>
      <c r="ACP123" s="2"/>
      <c r="ACQ123" s="2"/>
      <c r="ACR123" s="2"/>
      <c r="ACS123" s="2"/>
      <c r="ACT123" s="2"/>
      <c r="ACU123" s="2"/>
      <c r="ACV123" s="2"/>
      <c r="ACW123" s="2"/>
      <c r="ACX123" s="2"/>
      <c r="ACY123" s="2"/>
      <c r="ACZ123" s="2"/>
      <c r="ADA123" s="2"/>
      <c r="ADB123" s="2"/>
      <c r="ADC123" s="2"/>
      <c r="ADD123" s="2"/>
      <c r="ADE123" s="2"/>
      <c r="ADF123" s="2"/>
      <c r="ADG123" s="2"/>
      <c r="ADH123" s="2"/>
      <c r="ADI123" s="2"/>
      <c r="ADJ123" s="2"/>
      <c r="ADK123" s="2"/>
      <c r="ADL123" s="2"/>
      <c r="ADM123" s="2"/>
      <c r="ADN123" s="2"/>
      <c r="ADO123" s="2"/>
      <c r="ADP123" s="2"/>
      <c r="ADQ123" s="2"/>
      <c r="ADR123" s="2"/>
      <c r="ADS123" s="2"/>
      <c r="ADT123" s="2"/>
      <c r="ADU123" s="2"/>
      <c r="ADV123" s="2"/>
      <c r="ADW123" s="2"/>
      <c r="ADX123" s="2"/>
      <c r="ADY123" s="2"/>
      <c r="ADZ123" s="2"/>
      <c r="AEA123" s="2"/>
      <c r="AEB123" s="2"/>
      <c r="AEC123" s="2"/>
      <c r="AED123" s="2"/>
      <c r="AEE123" s="2"/>
      <c r="AEF123" s="2"/>
      <c r="AEG123" s="2"/>
      <c r="AEH123" s="2"/>
      <c r="AEI123" s="2"/>
      <c r="AEJ123" s="2"/>
      <c r="AEK123" s="2"/>
      <c r="AEL123" s="2"/>
      <c r="AEM123" s="2"/>
      <c r="AEN123" s="2"/>
      <c r="AEO123" s="2"/>
      <c r="AEP123" s="2"/>
      <c r="AEQ123" s="2"/>
      <c r="AER123" s="2"/>
      <c r="AES123" s="2"/>
      <c r="AET123" s="2"/>
      <c r="AEU123" s="2"/>
      <c r="AEV123" s="2"/>
      <c r="AEW123" s="2"/>
      <c r="AEX123" s="2"/>
      <c r="AEY123" s="2"/>
      <c r="AEZ123" s="2"/>
      <c r="AFA123" s="2"/>
      <c r="AFB123" s="2"/>
      <c r="AFC123" s="2"/>
      <c r="AFD123" s="2"/>
      <c r="AFE123" s="2"/>
      <c r="AFF123" s="2"/>
      <c r="AFG123" s="2"/>
      <c r="AFH123" s="2"/>
      <c r="AFI123" s="2"/>
      <c r="AFJ123" s="2"/>
      <c r="AFK123" s="2"/>
      <c r="AFL123" s="2"/>
      <c r="AFM123" s="2"/>
      <c r="AFN123" s="2"/>
      <c r="AFO123" s="2"/>
      <c r="AFP123" s="2"/>
      <c r="AFQ123" s="2"/>
      <c r="AFR123" s="2"/>
      <c r="AFS123" s="2"/>
      <c r="AFT123" s="2"/>
      <c r="AFU123" s="2"/>
      <c r="AFV123" s="2"/>
      <c r="AFW123" s="2"/>
      <c r="AFX123" s="2"/>
      <c r="AFY123" s="2"/>
      <c r="AFZ123" s="2"/>
      <c r="AGA123" s="2"/>
      <c r="AGB123" s="2"/>
      <c r="AGC123" s="2"/>
      <c r="AGD123" s="2"/>
      <c r="AGE123" s="2"/>
      <c r="AGF123" s="2"/>
      <c r="AGG123" s="2"/>
      <c r="AGH123" s="2"/>
      <c r="AGI123" s="2"/>
      <c r="AGJ123" s="2"/>
      <c r="AGK123" s="2"/>
      <c r="AGL123" s="2"/>
      <c r="AGM123" s="2"/>
      <c r="AGN123" s="2"/>
      <c r="AGO123" s="2"/>
      <c r="AGP123" s="2"/>
      <c r="AGQ123" s="2"/>
      <c r="AGR123" s="2"/>
      <c r="AGS123" s="2"/>
      <c r="AGT123" s="2"/>
      <c r="AGU123" s="2"/>
      <c r="AGV123" s="2"/>
      <c r="AGW123" s="2"/>
      <c r="AGX123" s="2"/>
      <c r="AGY123" s="2"/>
      <c r="AGZ123" s="2"/>
      <c r="AHA123" s="2"/>
      <c r="AHB123" s="2"/>
      <c r="AHC123" s="2"/>
      <c r="AHD123" s="2"/>
      <c r="AHE123" s="2"/>
      <c r="AHF123" s="2"/>
      <c r="AHG123" s="2"/>
      <c r="AHH123" s="2"/>
      <c r="AHI123" s="2"/>
      <c r="AHJ123" s="2"/>
      <c r="AHK123" s="2"/>
      <c r="AHL123" s="2"/>
      <c r="AHM123" s="2"/>
      <c r="AHN123" s="2"/>
      <c r="AHO123" s="2"/>
      <c r="AHP123" s="2"/>
      <c r="AHQ123" s="2"/>
      <c r="AHR123" s="2"/>
      <c r="AHS123" s="2"/>
      <c r="AHT123" s="2"/>
      <c r="AHU123" s="2"/>
      <c r="AHV123" s="2"/>
      <c r="AHW123" s="2"/>
      <c r="AHX123" s="2"/>
      <c r="AHY123" s="2"/>
      <c r="AHZ123" s="2"/>
      <c r="AIA123" s="2"/>
      <c r="AIB123" s="2"/>
      <c r="AIC123" s="2"/>
      <c r="AID123" s="2"/>
      <c r="AIE123" s="2"/>
      <c r="AIF123" s="2"/>
      <c r="AIG123" s="2"/>
      <c r="AIH123" s="2"/>
      <c r="AII123" s="2"/>
      <c r="AIJ123" s="2"/>
      <c r="AIK123" s="2"/>
      <c r="AIL123" s="2"/>
      <c r="AIM123" s="2"/>
      <c r="AIN123" s="2"/>
      <c r="AIO123" s="2"/>
      <c r="AIP123" s="2"/>
      <c r="AIQ123" s="2"/>
      <c r="AIR123" s="2"/>
      <c r="AIS123" s="2"/>
      <c r="AIT123" s="2"/>
      <c r="AIU123" s="2"/>
      <c r="AIV123" s="2"/>
      <c r="AIW123" s="2"/>
      <c r="AIX123" s="2"/>
      <c r="AIY123" s="2"/>
      <c r="AIZ123" s="2"/>
      <c r="AJA123" s="2"/>
      <c r="AJB123" s="2"/>
      <c r="AJC123" s="2"/>
      <c r="AJD123" s="2"/>
      <c r="AJE123" s="2"/>
      <c r="AJF123" s="2"/>
      <c r="AJG123" s="2"/>
      <c r="AJH123" s="2"/>
      <c r="AJI123" s="2"/>
      <c r="AJJ123" s="2"/>
      <c r="AJK123" s="2"/>
      <c r="AJL123" s="2"/>
      <c r="AJM123" s="2"/>
      <c r="AJN123" s="2"/>
      <c r="AJO123" s="2"/>
      <c r="AJP123" s="2"/>
      <c r="AJQ123" s="2"/>
      <c r="AJR123" s="2"/>
      <c r="AJS123" s="2"/>
      <c r="AJT123" s="2"/>
      <c r="AJU123" s="2"/>
      <c r="AJV123" s="2"/>
      <c r="AJW123" s="2"/>
      <c r="AJX123" s="2"/>
      <c r="AJY123" s="2"/>
      <c r="AJZ123" s="2"/>
      <c r="AKA123" s="2"/>
      <c r="AKB123" s="2"/>
      <c r="AKC123" s="2"/>
      <c r="AKD123" s="2"/>
      <c r="AKE123" s="2"/>
      <c r="AKF123" s="2"/>
      <c r="AKG123" s="2"/>
      <c r="AKH123" s="2"/>
      <c r="AKI123" s="2"/>
      <c r="AKJ123" s="2"/>
      <c r="AKK123" s="2"/>
      <c r="AKL123" s="2"/>
      <c r="AKM123" s="2"/>
      <c r="AKN123" s="2"/>
      <c r="AKO123" s="2"/>
      <c r="AKP123" s="2"/>
      <c r="AKQ123" s="3"/>
      <c r="AKR123" s="3"/>
      <c r="AKS123" s="3"/>
      <c r="AKT123" s="3"/>
      <c r="AKU123" s="3"/>
      <c r="AKV123" s="3"/>
      <c r="AKW123" s="3"/>
      <c r="AKX123" s="3"/>
      <c r="AKY123" s="3"/>
      <c r="AKZ123" s="3"/>
      <c r="ALA123" s="3"/>
      <c r="ALB123" s="3"/>
      <c r="ALC123" s="3"/>
      <c r="ALD123" s="3"/>
      <c r="ALE123" s="3"/>
      <c r="ALF123" s="3"/>
      <c r="ALG123" s="3"/>
      <c r="ALH123" s="3"/>
      <c r="ALI123" s="3"/>
      <c r="ALJ123" s="3"/>
      <c r="ALK123" s="3"/>
      <c r="ALL123" s="3"/>
      <c r="ALM123" s="3"/>
      <c r="ALN123" s="3"/>
      <c r="ALO123" s="3"/>
      <c r="ALP123" s="3"/>
      <c r="ALQ123" s="3"/>
      <c r="ALR123" s="3"/>
      <c r="ALS123" s="3"/>
      <c r="ALT123" s="3"/>
      <c r="ALU123" s="3"/>
      <c r="ALV123" s="3"/>
      <c r="ALW123" s="3"/>
      <c r="ALX123" s="3"/>
      <c r="ALY123" s="3"/>
      <c r="ALZ123" s="3"/>
      <c r="AMA123" s="3"/>
      <c r="AMB123" s="3"/>
    </row>
    <row r="124" spans="1:1016" s="6" customFormat="1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  <c r="XT124" s="2"/>
      <c r="XU124" s="2"/>
      <c r="XV124" s="2"/>
      <c r="XW124" s="2"/>
      <c r="XX124" s="2"/>
      <c r="XY124" s="2"/>
      <c r="XZ124" s="2"/>
      <c r="YA124" s="2"/>
      <c r="YB124" s="2"/>
      <c r="YC124" s="2"/>
      <c r="YD124" s="2"/>
      <c r="YE124" s="2"/>
      <c r="YF124" s="2"/>
      <c r="YG124" s="2"/>
      <c r="YH124" s="2"/>
      <c r="YI124" s="2"/>
      <c r="YJ124" s="2"/>
      <c r="YK124" s="2"/>
      <c r="YL124" s="2"/>
      <c r="YM124" s="2"/>
      <c r="YN124" s="2"/>
      <c r="YO124" s="2"/>
      <c r="YP124" s="2"/>
      <c r="YQ124" s="2"/>
      <c r="YR124" s="2"/>
      <c r="YS124" s="2"/>
      <c r="YT124" s="2"/>
      <c r="YU124" s="2"/>
      <c r="YV124" s="2"/>
      <c r="YW124" s="2"/>
      <c r="YX124" s="2"/>
      <c r="YY124" s="2"/>
      <c r="YZ124" s="2"/>
      <c r="ZA124" s="2"/>
      <c r="ZB124" s="2"/>
      <c r="ZC124" s="2"/>
      <c r="ZD124" s="2"/>
      <c r="ZE124" s="2"/>
      <c r="ZF124" s="2"/>
      <c r="ZG124" s="2"/>
      <c r="ZH124" s="2"/>
      <c r="ZI124" s="2"/>
      <c r="ZJ124" s="2"/>
      <c r="ZK124" s="2"/>
      <c r="ZL124" s="2"/>
      <c r="ZM124" s="2"/>
      <c r="ZN124" s="2"/>
      <c r="ZO124" s="2"/>
      <c r="ZP124" s="2"/>
      <c r="ZQ124" s="2"/>
      <c r="ZR124" s="2"/>
      <c r="ZS124" s="2"/>
      <c r="ZT124" s="2"/>
      <c r="ZU124" s="2"/>
      <c r="ZV124" s="2"/>
      <c r="ZW124" s="2"/>
      <c r="ZX124" s="2"/>
      <c r="ZY124" s="2"/>
      <c r="ZZ124" s="2"/>
      <c r="AAA124" s="2"/>
      <c r="AAB124" s="2"/>
      <c r="AAC124" s="2"/>
      <c r="AAD124" s="2"/>
      <c r="AAE124" s="2"/>
      <c r="AAF124" s="2"/>
      <c r="AAG124" s="2"/>
      <c r="AAH124" s="2"/>
      <c r="AAI124" s="2"/>
      <c r="AAJ124" s="2"/>
      <c r="AAK124" s="2"/>
      <c r="AAL124" s="2"/>
      <c r="AAM124" s="2"/>
      <c r="AAN124" s="2"/>
      <c r="AAO124" s="2"/>
      <c r="AAP124" s="2"/>
      <c r="AAQ124" s="2"/>
      <c r="AAR124" s="2"/>
      <c r="AAS124" s="2"/>
      <c r="AAT124" s="2"/>
      <c r="AAU124" s="2"/>
      <c r="AAV124" s="2"/>
      <c r="AAW124" s="2"/>
      <c r="AAX124" s="2"/>
      <c r="AAY124" s="2"/>
      <c r="AAZ124" s="2"/>
      <c r="ABA124" s="2"/>
      <c r="ABB124" s="2"/>
      <c r="ABC124" s="2"/>
      <c r="ABD124" s="2"/>
      <c r="ABE124" s="2"/>
      <c r="ABF124" s="2"/>
      <c r="ABG124" s="2"/>
      <c r="ABH124" s="2"/>
      <c r="ABI124" s="2"/>
      <c r="ABJ124" s="2"/>
      <c r="ABK124" s="2"/>
      <c r="ABL124" s="2"/>
      <c r="ABM124" s="2"/>
      <c r="ABN124" s="2"/>
      <c r="ABO124" s="2"/>
      <c r="ABP124" s="2"/>
      <c r="ABQ124" s="2"/>
      <c r="ABR124" s="2"/>
      <c r="ABS124" s="2"/>
      <c r="ABT124" s="2"/>
      <c r="ABU124" s="2"/>
      <c r="ABV124" s="2"/>
      <c r="ABW124" s="2"/>
      <c r="ABX124" s="2"/>
      <c r="ABY124" s="2"/>
      <c r="ABZ124" s="2"/>
      <c r="ACA124" s="2"/>
      <c r="ACB124" s="2"/>
      <c r="ACC124" s="2"/>
      <c r="ACD124" s="2"/>
      <c r="ACE124" s="2"/>
      <c r="ACF124" s="2"/>
      <c r="ACG124" s="2"/>
      <c r="ACH124" s="2"/>
      <c r="ACI124" s="2"/>
      <c r="ACJ124" s="2"/>
      <c r="ACK124" s="2"/>
      <c r="ACL124" s="2"/>
      <c r="ACM124" s="2"/>
      <c r="ACN124" s="2"/>
      <c r="ACO124" s="2"/>
      <c r="ACP124" s="2"/>
      <c r="ACQ124" s="2"/>
      <c r="ACR124" s="2"/>
      <c r="ACS124" s="2"/>
      <c r="ACT124" s="2"/>
      <c r="ACU124" s="2"/>
      <c r="ACV124" s="2"/>
      <c r="ACW124" s="2"/>
      <c r="ACX124" s="2"/>
      <c r="ACY124" s="2"/>
      <c r="ACZ124" s="2"/>
      <c r="ADA124" s="2"/>
      <c r="ADB124" s="2"/>
      <c r="ADC124" s="2"/>
      <c r="ADD124" s="2"/>
      <c r="ADE124" s="2"/>
      <c r="ADF124" s="2"/>
      <c r="ADG124" s="2"/>
      <c r="ADH124" s="2"/>
      <c r="ADI124" s="2"/>
      <c r="ADJ124" s="2"/>
      <c r="ADK124" s="2"/>
      <c r="ADL124" s="2"/>
      <c r="ADM124" s="2"/>
      <c r="ADN124" s="2"/>
      <c r="ADO124" s="2"/>
      <c r="ADP124" s="2"/>
      <c r="ADQ124" s="2"/>
      <c r="ADR124" s="2"/>
      <c r="ADS124" s="2"/>
      <c r="ADT124" s="2"/>
      <c r="ADU124" s="2"/>
      <c r="ADV124" s="2"/>
      <c r="ADW124" s="2"/>
      <c r="ADX124" s="2"/>
      <c r="ADY124" s="2"/>
      <c r="ADZ124" s="2"/>
      <c r="AEA124" s="2"/>
      <c r="AEB124" s="2"/>
      <c r="AEC124" s="2"/>
      <c r="AED124" s="2"/>
      <c r="AEE124" s="2"/>
      <c r="AEF124" s="2"/>
      <c r="AEG124" s="2"/>
      <c r="AEH124" s="2"/>
      <c r="AEI124" s="2"/>
      <c r="AEJ124" s="2"/>
      <c r="AEK124" s="2"/>
      <c r="AEL124" s="2"/>
      <c r="AEM124" s="2"/>
      <c r="AEN124" s="2"/>
      <c r="AEO124" s="2"/>
      <c r="AEP124" s="2"/>
      <c r="AEQ124" s="2"/>
      <c r="AER124" s="2"/>
      <c r="AES124" s="2"/>
      <c r="AET124" s="2"/>
      <c r="AEU124" s="2"/>
      <c r="AEV124" s="2"/>
      <c r="AEW124" s="2"/>
      <c r="AEX124" s="2"/>
      <c r="AEY124" s="2"/>
      <c r="AEZ124" s="2"/>
      <c r="AFA124" s="2"/>
      <c r="AFB124" s="2"/>
      <c r="AFC124" s="2"/>
      <c r="AFD124" s="2"/>
      <c r="AFE124" s="2"/>
      <c r="AFF124" s="2"/>
      <c r="AFG124" s="2"/>
      <c r="AFH124" s="2"/>
      <c r="AFI124" s="2"/>
      <c r="AFJ124" s="2"/>
      <c r="AFK124" s="2"/>
      <c r="AFL124" s="2"/>
      <c r="AFM124" s="2"/>
      <c r="AFN124" s="2"/>
      <c r="AFO124" s="2"/>
      <c r="AFP124" s="2"/>
      <c r="AFQ124" s="2"/>
      <c r="AFR124" s="2"/>
      <c r="AFS124" s="2"/>
      <c r="AFT124" s="2"/>
      <c r="AFU124" s="2"/>
      <c r="AFV124" s="2"/>
      <c r="AFW124" s="2"/>
      <c r="AFX124" s="2"/>
      <c r="AFY124" s="2"/>
      <c r="AFZ124" s="2"/>
      <c r="AGA124" s="2"/>
      <c r="AGB124" s="2"/>
      <c r="AGC124" s="2"/>
      <c r="AGD124" s="2"/>
      <c r="AGE124" s="2"/>
      <c r="AGF124" s="2"/>
      <c r="AGG124" s="2"/>
      <c r="AGH124" s="2"/>
      <c r="AGI124" s="2"/>
      <c r="AGJ124" s="2"/>
      <c r="AGK124" s="2"/>
      <c r="AGL124" s="2"/>
      <c r="AGM124" s="2"/>
      <c r="AGN124" s="2"/>
      <c r="AGO124" s="2"/>
      <c r="AGP124" s="2"/>
      <c r="AGQ124" s="2"/>
      <c r="AGR124" s="2"/>
      <c r="AGS124" s="2"/>
      <c r="AGT124" s="2"/>
      <c r="AGU124" s="2"/>
      <c r="AGV124" s="2"/>
      <c r="AGW124" s="2"/>
      <c r="AGX124" s="2"/>
      <c r="AGY124" s="2"/>
      <c r="AGZ124" s="2"/>
      <c r="AHA124" s="2"/>
      <c r="AHB124" s="2"/>
      <c r="AHC124" s="2"/>
      <c r="AHD124" s="2"/>
      <c r="AHE124" s="2"/>
      <c r="AHF124" s="2"/>
      <c r="AHG124" s="2"/>
      <c r="AHH124" s="2"/>
      <c r="AHI124" s="2"/>
      <c r="AHJ124" s="2"/>
      <c r="AHK124" s="2"/>
      <c r="AHL124" s="2"/>
      <c r="AHM124" s="2"/>
      <c r="AHN124" s="2"/>
      <c r="AHO124" s="2"/>
      <c r="AHP124" s="2"/>
      <c r="AHQ124" s="2"/>
      <c r="AHR124" s="2"/>
      <c r="AHS124" s="2"/>
      <c r="AHT124" s="2"/>
      <c r="AHU124" s="2"/>
      <c r="AHV124" s="2"/>
      <c r="AHW124" s="2"/>
      <c r="AHX124" s="2"/>
      <c r="AHY124" s="2"/>
      <c r="AHZ124" s="2"/>
      <c r="AIA124" s="2"/>
      <c r="AIB124" s="2"/>
      <c r="AIC124" s="2"/>
      <c r="AID124" s="2"/>
      <c r="AIE124" s="2"/>
      <c r="AIF124" s="2"/>
      <c r="AIG124" s="2"/>
      <c r="AIH124" s="2"/>
      <c r="AII124" s="2"/>
      <c r="AIJ124" s="2"/>
      <c r="AIK124" s="2"/>
      <c r="AIL124" s="2"/>
      <c r="AIM124" s="2"/>
      <c r="AIN124" s="2"/>
      <c r="AIO124" s="2"/>
      <c r="AIP124" s="2"/>
      <c r="AIQ124" s="2"/>
      <c r="AIR124" s="2"/>
      <c r="AIS124" s="2"/>
      <c r="AIT124" s="2"/>
      <c r="AIU124" s="2"/>
      <c r="AIV124" s="2"/>
      <c r="AIW124" s="2"/>
      <c r="AIX124" s="2"/>
      <c r="AIY124" s="2"/>
      <c r="AIZ124" s="2"/>
      <c r="AJA124" s="2"/>
      <c r="AJB124" s="2"/>
      <c r="AJC124" s="2"/>
      <c r="AJD124" s="2"/>
      <c r="AJE124" s="2"/>
      <c r="AJF124" s="2"/>
      <c r="AJG124" s="2"/>
      <c r="AJH124" s="2"/>
      <c r="AJI124" s="2"/>
      <c r="AJJ124" s="2"/>
      <c r="AJK124" s="2"/>
      <c r="AJL124" s="2"/>
      <c r="AJM124" s="2"/>
      <c r="AJN124" s="2"/>
      <c r="AJO124" s="2"/>
      <c r="AJP124" s="2"/>
      <c r="AJQ124" s="2"/>
      <c r="AJR124" s="2"/>
      <c r="AJS124" s="2"/>
      <c r="AJT124" s="2"/>
      <c r="AJU124" s="2"/>
      <c r="AJV124" s="2"/>
      <c r="AJW124" s="2"/>
      <c r="AJX124" s="2"/>
      <c r="AJY124" s="2"/>
      <c r="AJZ124" s="2"/>
      <c r="AKA124" s="2"/>
      <c r="AKB124" s="2"/>
      <c r="AKC124" s="2"/>
      <c r="AKD124" s="2"/>
      <c r="AKE124" s="2"/>
      <c r="AKF124" s="2"/>
      <c r="AKG124" s="2"/>
      <c r="AKH124" s="2"/>
      <c r="AKI124" s="2"/>
      <c r="AKJ124" s="2"/>
      <c r="AKK124" s="2"/>
      <c r="AKL124" s="2"/>
      <c r="AKM124" s="2"/>
      <c r="AKN124" s="2"/>
      <c r="AKO124" s="2"/>
      <c r="AKP124" s="2"/>
      <c r="AKQ124" s="3"/>
      <c r="AKR124" s="3"/>
      <c r="AKS124" s="3"/>
      <c r="AKT124" s="3"/>
      <c r="AKU124" s="3"/>
      <c r="AKV124" s="3"/>
      <c r="AKW124" s="3"/>
      <c r="AKX124" s="3"/>
      <c r="AKY124" s="3"/>
      <c r="AKZ124" s="3"/>
      <c r="ALA124" s="3"/>
      <c r="ALB124" s="3"/>
      <c r="ALC124" s="3"/>
      <c r="ALD124" s="3"/>
      <c r="ALE124" s="3"/>
      <c r="ALF124" s="3"/>
      <c r="ALG124" s="3"/>
      <c r="ALH124" s="3"/>
      <c r="ALI124" s="3"/>
      <c r="ALJ124" s="3"/>
      <c r="ALK124" s="3"/>
      <c r="ALL124" s="3"/>
      <c r="ALM124" s="3"/>
      <c r="ALN124" s="3"/>
      <c r="ALO124" s="3"/>
      <c r="ALP124" s="3"/>
      <c r="ALQ124" s="3"/>
      <c r="ALR124" s="3"/>
      <c r="ALS124" s="3"/>
      <c r="ALT124" s="3"/>
      <c r="ALU124" s="3"/>
      <c r="ALV124" s="3"/>
      <c r="ALW124" s="3"/>
      <c r="ALX124" s="3"/>
      <c r="ALY124" s="3"/>
      <c r="ALZ124" s="3"/>
      <c r="AMA124" s="3"/>
      <c r="AMB124" s="3"/>
    </row>
    <row r="125" spans="1:1016" s="6" customFormat="1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  <c r="MS125" s="2"/>
      <c r="MT125" s="2"/>
      <c r="MU125" s="2"/>
      <c r="MV125" s="2"/>
      <c r="MW125" s="2"/>
      <c r="MX125" s="2"/>
      <c r="MY125" s="2"/>
      <c r="MZ125" s="2"/>
      <c r="NA125" s="2"/>
      <c r="NB125" s="2"/>
      <c r="NC125" s="2"/>
      <c r="ND125" s="2"/>
      <c r="NE125" s="2"/>
      <c r="NF125" s="2"/>
      <c r="NG125" s="2"/>
      <c r="NH125" s="2"/>
      <c r="NI125" s="2"/>
      <c r="NJ125" s="2"/>
      <c r="NK125" s="2"/>
      <c r="NL125" s="2"/>
      <c r="NM125" s="2"/>
      <c r="NN125" s="2"/>
      <c r="NO125" s="2"/>
      <c r="NP125" s="2"/>
      <c r="NQ125" s="2"/>
      <c r="NR125" s="2"/>
      <c r="NS125" s="2"/>
      <c r="NT125" s="2"/>
      <c r="NU125" s="2"/>
      <c r="NV125" s="2"/>
      <c r="NW125" s="2"/>
      <c r="NX125" s="2"/>
      <c r="NY125" s="2"/>
      <c r="NZ125" s="2"/>
      <c r="OA125" s="2"/>
      <c r="OB125" s="2"/>
      <c r="OC125" s="2"/>
      <c r="OD125" s="2"/>
      <c r="OE125" s="2"/>
      <c r="OF125" s="2"/>
      <c r="OG125" s="2"/>
      <c r="OH125" s="2"/>
      <c r="OI125" s="2"/>
      <c r="OJ125" s="2"/>
      <c r="OK125" s="2"/>
      <c r="OL125" s="2"/>
      <c r="OM125" s="2"/>
      <c r="ON125" s="2"/>
      <c r="OO125" s="2"/>
      <c r="OP125" s="2"/>
      <c r="OQ125" s="2"/>
      <c r="OR125" s="2"/>
      <c r="OS125" s="2"/>
      <c r="OT125" s="2"/>
      <c r="OU125" s="2"/>
      <c r="OV125" s="2"/>
      <c r="OW125" s="2"/>
      <c r="OX125" s="2"/>
      <c r="OY125" s="2"/>
      <c r="OZ125" s="2"/>
      <c r="PA125" s="2"/>
      <c r="PB125" s="2"/>
      <c r="PC125" s="2"/>
      <c r="PD125" s="2"/>
      <c r="PE125" s="2"/>
      <c r="PF125" s="2"/>
      <c r="PG125" s="2"/>
      <c r="PH125" s="2"/>
      <c r="PI125" s="2"/>
      <c r="PJ125" s="2"/>
      <c r="PK125" s="2"/>
      <c r="PL125" s="2"/>
      <c r="PM125" s="2"/>
      <c r="PN125" s="2"/>
      <c r="PO125" s="2"/>
      <c r="PP125" s="2"/>
      <c r="PQ125" s="2"/>
      <c r="PR125" s="2"/>
      <c r="PS125" s="2"/>
      <c r="PT125" s="2"/>
      <c r="PU125" s="2"/>
      <c r="PV125" s="2"/>
      <c r="PW125" s="2"/>
      <c r="PX125" s="2"/>
      <c r="PY125" s="2"/>
      <c r="PZ125" s="2"/>
      <c r="QA125" s="2"/>
      <c r="QB125" s="2"/>
      <c r="QC125" s="2"/>
      <c r="QD125" s="2"/>
      <c r="QE125" s="2"/>
      <c r="QF125" s="2"/>
      <c r="QG125" s="2"/>
      <c r="QH125" s="2"/>
      <c r="QI125" s="2"/>
      <c r="QJ125" s="2"/>
      <c r="QK125" s="2"/>
      <c r="QL125" s="2"/>
      <c r="QM125" s="2"/>
      <c r="QN125" s="2"/>
      <c r="QO125" s="2"/>
      <c r="QP125" s="2"/>
      <c r="QQ125" s="2"/>
      <c r="QR125" s="2"/>
      <c r="QS125" s="2"/>
      <c r="QT125" s="2"/>
      <c r="QU125" s="2"/>
      <c r="QV125" s="2"/>
      <c r="QW125" s="2"/>
      <c r="QX125" s="2"/>
      <c r="QY125" s="2"/>
      <c r="QZ125" s="2"/>
      <c r="RA125" s="2"/>
      <c r="RB125" s="2"/>
      <c r="RC125" s="2"/>
      <c r="RD125" s="2"/>
      <c r="RE125" s="2"/>
      <c r="RF125" s="2"/>
      <c r="RG125" s="2"/>
      <c r="RH125" s="2"/>
      <c r="RI125" s="2"/>
      <c r="RJ125" s="2"/>
      <c r="RK125" s="2"/>
      <c r="RL125" s="2"/>
      <c r="RM125" s="2"/>
      <c r="RN125" s="2"/>
      <c r="RO125" s="2"/>
      <c r="RP125" s="2"/>
      <c r="RQ125" s="2"/>
      <c r="RR125" s="2"/>
      <c r="RS125" s="2"/>
      <c r="RT125" s="2"/>
      <c r="RU125" s="2"/>
      <c r="RV125" s="2"/>
      <c r="RW125" s="2"/>
      <c r="RX125" s="2"/>
      <c r="RY125" s="2"/>
      <c r="RZ125" s="2"/>
      <c r="SA125" s="2"/>
      <c r="SB125" s="2"/>
      <c r="SC125" s="2"/>
      <c r="SD125" s="2"/>
      <c r="SE125" s="2"/>
      <c r="SF125" s="2"/>
      <c r="SG125" s="2"/>
      <c r="SH125" s="2"/>
      <c r="SI125" s="2"/>
      <c r="SJ125" s="2"/>
      <c r="SK125" s="2"/>
      <c r="SL125" s="2"/>
      <c r="SM125" s="2"/>
      <c r="SN125" s="2"/>
      <c r="SO125" s="2"/>
      <c r="SP125" s="2"/>
      <c r="SQ125" s="2"/>
      <c r="SR125" s="2"/>
      <c r="SS125" s="2"/>
      <c r="ST125" s="2"/>
      <c r="SU125" s="2"/>
      <c r="SV125" s="2"/>
      <c r="SW125" s="2"/>
      <c r="SX125" s="2"/>
      <c r="SY125" s="2"/>
      <c r="SZ125" s="2"/>
      <c r="TA125" s="2"/>
      <c r="TB125" s="2"/>
      <c r="TC125" s="2"/>
      <c r="TD125" s="2"/>
      <c r="TE125" s="2"/>
      <c r="TF125" s="2"/>
      <c r="TG125" s="2"/>
      <c r="TH125" s="2"/>
      <c r="TI125" s="2"/>
      <c r="TJ125" s="2"/>
      <c r="TK125" s="2"/>
      <c r="TL125" s="2"/>
      <c r="TM125" s="2"/>
      <c r="TN125" s="2"/>
      <c r="TO125" s="2"/>
      <c r="TP125" s="2"/>
      <c r="TQ125" s="2"/>
      <c r="TR125" s="2"/>
      <c r="TS125" s="2"/>
      <c r="TT125" s="2"/>
      <c r="TU125" s="2"/>
      <c r="TV125" s="2"/>
      <c r="TW125" s="2"/>
      <c r="TX125" s="2"/>
      <c r="TY125" s="2"/>
      <c r="TZ125" s="2"/>
      <c r="UA125" s="2"/>
      <c r="UB125" s="2"/>
      <c r="UC125" s="2"/>
      <c r="UD125" s="2"/>
      <c r="UE125" s="2"/>
      <c r="UF125" s="2"/>
      <c r="UG125" s="2"/>
      <c r="UH125" s="2"/>
      <c r="UI125" s="2"/>
      <c r="UJ125" s="2"/>
      <c r="UK125" s="2"/>
      <c r="UL125" s="2"/>
      <c r="UM125" s="2"/>
      <c r="UN125" s="2"/>
      <c r="UO125" s="2"/>
      <c r="UP125" s="2"/>
      <c r="UQ125" s="2"/>
      <c r="UR125" s="2"/>
      <c r="US125" s="2"/>
      <c r="UT125" s="2"/>
      <c r="UU125" s="2"/>
      <c r="UV125" s="2"/>
      <c r="UW125" s="2"/>
      <c r="UX125" s="2"/>
      <c r="UY125" s="2"/>
      <c r="UZ125" s="2"/>
      <c r="VA125" s="2"/>
      <c r="VB125" s="2"/>
      <c r="VC125" s="2"/>
      <c r="VD125" s="2"/>
      <c r="VE125" s="2"/>
      <c r="VF125" s="2"/>
      <c r="VG125" s="2"/>
      <c r="VH125" s="2"/>
      <c r="VI125" s="2"/>
      <c r="VJ125" s="2"/>
      <c r="VK125" s="2"/>
      <c r="VL125" s="2"/>
      <c r="VM125" s="2"/>
      <c r="VN125" s="2"/>
      <c r="VO125" s="2"/>
      <c r="VP125" s="2"/>
      <c r="VQ125" s="2"/>
      <c r="VR125" s="2"/>
      <c r="VS125" s="2"/>
      <c r="VT125" s="2"/>
      <c r="VU125" s="2"/>
      <c r="VV125" s="2"/>
      <c r="VW125" s="2"/>
      <c r="VX125" s="2"/>
      <c r="VY125" s="2"/>
      <c r="VZ125" s="2"/>
      <c r="WA125" s="2"/>
      <c r="WB125" s="2"/>
      <c r="WC125" s="2"/>
      <c r="WD125" s="2"/>
      <c r="WE125" s="2"/>
      <c r="WF125" s="2"/>
      <c r="WG125" s="2"/>
      <c r="WH125" s="2"/>
      <c r="WI125" s="2"/>
      <c r="WJ125" s="2"/>
      <c r="WK125" s="2"/>
      <c r="WL125" s="2"/>
      <c r="WM125" s="2"/>
      <c r="WN125" s="2"/>
      <c r="WO125" s="2"/>
      <c r="WP125" s="2"/>
      <c r="WQ125" s="2"/>
      <c r="WR125" s="2"/>
      <c r="WS125" s="2"/>
      <c r="WT125" s="2"/>
      <c r="WU125" s="2"/>
      <c r="WV125" s="2"/>
      <c r="WW125" s="2"/>
      <c r="WX125" s="2"/>
      <c r="WY125" s="2"/>
      <c r="WZ125" s="2"/>
      <c r="XA125" s="2"/>
      <c r="XB125" s="2"/>
      <c r="XC125" s="2"/>
      <c r="XD125" s="2"/>
      <c r="XE125" s="2"/>
      <c r="XF125" s="2"/>
      <c r="XG125" s="2"/>
      <c r="XH125" s="2"/>
      <c r="XI125" s="2"/>
      <c r="XJ125" s="2"/>
      <c r="XK125" s="2"/>
      <c r="XL125" s="2"/>
      <c r="XM125" s="2"/>
      <c r="XN125" s="2"/>
      <c r="XO125" s="2"/>
      <c r="XP125" s="2"/>
      <c r="XQ125" s="2"/>
      <c r="XR125" s="2"/>
      <c r="XS125" s="2"/>
      <c r="XT125" s="2"/>
      <c r="XU125" s="2"/>
      <c r="XV125" s="2"/>
      <c r="XW125" s="2"/>
      <c r="XX125" s="2"/>
      <c r="XY125" s="2"/>
      <c r="XZ125" s="2"/>
      <c r="YA125" s="2"/>
      <c r="YB125" s="2"/>
      <c r="YC125" s="2"/>
      <c r="YD125" s="2"/>
      <c r="YE125" s="2"/>
      <c r="YF125" s="2"/>
      <c r="YG125" s="2"/>
      <c r="YH125" s="2"/>
      <c r="YI125" s="2"/>
      <c r="YJ125" s="2"/>
      <c r="YK125" s="2"/>
      <c r="YL125" s="2"/>
      <c r="YM125" s="2"/>
      <c r="YN125" s="2"/>
      <c r="YO125" s="2"/>
      <c r="YP125" s="2"/>
      <c r="YQ125" s="2"/>
      <c r="YR125" s="2"/>
      <c r="YS125" s="2"/>
      <c r="YT125" s="2"/>
      <c r="YU125" s="2"/>
      <c r="YV125" s="2"/>
      <c r="YW125" s="2"/>
      <c r="YX125" s="2"/>
      <c r="YY125" s="2"/>
      <c r="YZ125" s="2"/>
      <c r="ZA125" s="2"/>
      <c r="ZB125" s="2"/>
      <c r="ZC125" s="2"/>
      <c r="ZD125" s="2"/>
      <c r="ZE125" s="2"/>
      <c r="ZF125" s="2"/>
      <c r="ZG125" s="2"/>
      <c r="ZH125" s="2"/>
      <c r="ZI125" s="2"/>
      <c r="ZJ125" s="2"/>
      <c r="ZK125" s="2"/>
      <c r="ZL125" s="2"/>
      <c r="ZM125" s="2"/>
      <c r="ZN125" s="2"/>
      <c r="ZO125" s="2"/>
      <c r="ZP125" s="2"/>
      <c r="ZQ125" s="2"/>
      <c r="ZR125" s="2"/>
      <c r="ZS125" s="2"/>
      <c r="ZT125" s="2"/>
      <c r="ZU125" s="2"/>
      <c r="ZV125" s="2"/>
      <c r="ZW125" s="2"/>
      <c r="ZX125" s="2"/>
      <c r="ZY125" s="2"/>
      <c r="ZZ125" s="2"/>
      <c r="AAA125" s="2"/>
      <c r="AAB125" s="2"/>
      <c r="AAC125" s="2"/>
      <c r="AAD125" s="2"/>
      <c r="AAE125" s="2"/>
      <c r="AAF125" s="2"/>
      <c r="AAG125" s="2"/>
      <c r="AAH125" s="2"/>
      <c r="AAI125" s="2"/>
      <c r="AAJ125" s="2"/>
      <c r="AAK125" s="2"/>
      <c r="AAL125" s="2"/>
      <c r="AAM125" s="2"/>
      <c r="AAN125" s="2"/>
      <c r="AAO125" s="2"/>
      <c r="AAP125" s="2"/>
      <c r="AAQ125" s="2"/>
      <c r="AAR125" s="2"/>
      <c r="AAS125" s="2"/>
      <c r="AAT125" s="2"/>
      <c r="AAU125" s="2"/>
      <c r="AAV125" s="2"/>
      <c r="AAW125" s="2"/>
      <c r="AAX125" s="2"/>
      <c r="AAY125" s="2"/>
      <c r="AAZ125" s="2"/>
      <c r="ABA125" s="2"/>
      <c r="ABB125" s="2"/>
      <c r="ABC125" s="2"/>
      <c r="ABD125" s="2"/>
      <c r="ABE125" s="2"/>
      <c r="ABF125" s="2"/>
      <c r="ABG125" s="2"/>
      <c r="ABH125" s="2"/>
      <c r="ABI125" s="2"/>
      <c r="ABJ125" s="2"/>
      <c r="ABK125" s="2"/>
      <c r="ABL125" s="2"/>
      <c r="ABM125" s="2"/>
      <c r="ABN125" s="2"/>
      <c r="ABO125" s="2"/>
      <c r="ABP125" s="2"/>
      <c r="ABQ125" s="2"/>
      <c r="ABR125" s="2"/>
      <c r="ABS125" s="2"/>
      <c r="ABT125" s="2"/>
      <c r="ABU125" s="2"/>
      <c r="ABV125" s="2"/>
      <c r="ABW125" s="2"/>
      <c r="ABX125" s="2"/>
      <c r="ABY125" s="2"/>
      <c r="ABZ125" s="2"/>
      <c r="ACA125" s="2"/>
      <c r="ACB125" s="2"/>
      <c r="ACC125" s="2"/>
      <c r="ACD125" s="2"/>
      <c r="ACE125" s="2"/>
      <c r="ACF125" s="2"/>
      <c r="ACG125" s="2"/>
      <c r="ACH125" s="2"/>
      <c r="ACI125" s="2"/>
      <c r="ACJ125" s="2"/>
      <c r="ACK125" s="2"/>
      <c r="ACL125" s="2"/>
      <c r="ACM125" s="2"/>
      <c r="ACN125" s="2"/>
      <c r="ACO125" s="2"/>
      <c r="ACP125" s="2"/>
      <c r="ACQ125" s="2"/>
      <c r="ACR125" s="2"/>
      <c r="ACS125" s="2"/>
      <c r="ACT125" s="2"/>
      <c r="ACU125" s="2"/>
      <c r="ACV125" s="2"/>
      <c r="ACW125" s="2"/>
      <c r="ACX125" s="2"/>
      <c r="ACY125" s="2"/>
      <c r="ACZ125" s="2"/>
      <c r="ADA125" s="2"/>
      <c r="ADB125" s="2"/>
      <c r="ADC125" s="2"/>
      <c r="ADD125" s="2"/>
      <c r="ADE125" s="2"/>
      <c r="ADF125" s="2"/>
      <c r="ADG125" s="2"/>
      <c r="ADH125" s="2"/>
      <c r="ADI125" s="2"/>
      <c r="ADJ125" s="2"/>
      <c r="ADK125" s="2"/>
      <c r="ADL125" s="2"/>
      <c r="ADM125" s="2"/>
      <c r="ADN125" s="2"/>
      <c r="ADO125" s="2"/>
      <c r="ADP125" s="2"/>
      <c r="ADQ125" s="2"/>
      <c r="ADR125" s="2"/>
      <c r="ADS125" s="2"/>
      <c r="ADT125" s="2"/>
      <c r="ADU125" s="2"/>
      <c r="ADV125" s="2"/>
      <c r="ADW125" s="2"/>
      <c r="ADX125" s="2"/>
      <c r="ADY125" s="2"/>
      <c r="ADZ125" s="2"/>
      <c r="AEA125" s="2"/>
      <c r="AEB125" s="2"/>
      <c r="AEC125" s="2"/>
      <c r="AED125" s="2"/>
      <c r="AEE125" s="2"/>
      <c r="AEF125" s="2"/>
      <c r="AEG125" s="2"/>
      <c r="AEH125" s="2"/>
      <c r="AEI125" s="2"/>
      <c r="AEJ125" s="2"/>
      <c r="AEK125" s="2"/>
      <c r="AEL125" s="2"/>
      <c r="AEM125" s="2"/>
      <c r="AEN125" s="2"/>
      <c r="AEO125" s="2"/>
      <c r="AEP125" s="2"/>
      <c r="AEQ125" s="2"/>
      <c r="AER125" s="2"/>
      <c r="AES125" s="2"/>
      <c r="AET125" s="2"/>
      <c r="AEU125" s="2"/>
      <c r="AEV125" s="2"/>
      <c r="AEW125" s="2"/>
      <c r="AEX125" s="2"/>
      <c r="AEY125" s="2"/>
      <c r="AEZ125" s="2"/>
      <c r="AFA125" s="2"/>
      <c r="AFB125" s="2"/>
      <c r="AFC125" s="2"/>
      <c r="AFD125" s="2"/>
      <c r="AFE125" s="2"/>
      <c r="AFF125" s="2"/>
      <c r="AFG125" s="2"/>
      <c r="AFH125" s="2"/>
      <c r="AFI125" s="2"/>
      <c r="AFJ125" s="2"/>
      <c r="AFK125" s="2"/>
      <c r="AFL125" s="2"/>
      <c r="AFM125" s="2"/>
      <c r="AFN125" s="2"/>
      <c r="AFO125" s="2"/>
      <c r="AFP125" s="2"/>
      <c r="AFQ125" s="2"/>
      <c r="AFR125" s="2"/>
      <c r="AFS125" s="2"/>
      <c r="AFT125" s="2"/>
      <c r="AFU125" s="2"/>
      <c r="AFV125" s="2"/>
      <c r="AFW125" s="2"/>
      <c r="AFX125" s="2"/>
      <c r="AFY125" s="2"/>
      <c r="AFZ125" s="2"/>
      <c r="AGA125" s="2"/>
      <c r="AGB125" s="2"/>
      <c r="AGC125" s="2"/>
      <c r="AGD125" s="2"/>
      <c r="AGE125" s="2"/>
      <c r="AGF125" s="2"/>
      <c r="AGG125" s="2"/>
      <c r="AGH125" s="2"/>
      <c r="AGI125" s="2"/>
      <c r="AGJ125" s="2"/>
      <c r="AGK125" s="2"/>
      <c r="AGL125" s="2"/>
      <c r="AGM125" s="2"/>
      <c r="AGN125" s="2"/>
      <c r="AGO125" s="2"/>
      <c r="AGP125" s="2"/>
      <c r="AGQ125" s="2"/>
      <c r="AGR125" s="2"/>
      <c r="AGS125" s="2"/>
      <c r="AGT125" s="2"/>
      <c r="AGU125" s="2"/>
      <c r="AGV125" s="2"/>
      <c r="AGW125" s="2"/>
      <c r="AGX125" s="2"/>
      <c r="AGY125" s="2"/>
      <c r="AGZ125" s="2"/>
      <c r="AHA125" s="2"/>
      <c r="AHB125" s="2"/>
      <c r="AHC125" s="2"/>
      <c r="AHD125" s="2"/>
      <c r="AHE125" s="2"/>
      <c r="AHF125" s="2"/>
      <c r="AHG125" s="2"/>
      <c r="AHH125" s="2"/>
      <c r="AHI125" s="2"/>
      <c r="AHJ125" s="2"/>
      <c r="AHK125" s="2"/>
      <c r="AHL125" s="2"/>
      <c r="AHM125" s="2"/>
      <c r="AHN125" s="2"/>
      <c r="AHO125" s="2"/>
      <c r="AHP125" s="2"/>
      <c r="AHQ125" s="2"/>
      <c r="AHR125" s="2"/>
      <c r="AHS125" s="2"/>
      <c r="AHT125" s="2"/>
      <c r="AHU125" s="2"/>
      <c r="AHV125" s="2"/>
      <c r="AHW125" s="2"/>
      <c r="AHX125" s="2"/>
      <c r="AHY125" s="2"/>
      <c r="AHZ125" s="2"/>
      <c r="AIA125" s="2"/>
      <c r="AIB125" s="2"/>
      <c r="AIC125" s="2"/>
      <c r="AID125" s="2"/>
      <c r="AIE125" s="2"/>
      <c r="AIF125" s="2"/>
      <c r="AIG125" s="2"/>
      <c r="AIH125" s="2"/>
      <c r="AII125" s="2"/>
      <c r="AIJ125" s="2"/>
      <c r="AIK125" s="2"/>
      <c r="AIL125" s="2"/>
      <c r="AIM125" s="2"/>
      <c r="AIN125" s="2"/>
      <c r="AIO125" s="2"/>
      <c r="AIP125" s="2"/>
      <c r="AIQ125" s="2"/>
      <c r="AIR125" s="2"/>
      <c r="AIS125" s="2"/>
      <c r="AIT125" s="2"/>
      <c r="AIU125" s="2"/>
      <c r="AIV125" s="2"/>
      <c r="AIW125" s="2"/>
      <c r="AIX125" s="2"/>
      <c r="AIY125" s="2"/>
      <c r="AIZ125" s="2"/>
      <c r="AJA125" s="2"/>
      <c r="AJB125" s="2"/>
      <c r="AJC125" s="2"/>
      <c r="AJD125" s="2"/>
      <c r="AJE125" s="2"/>
      <c r="AJF125" s="2"/>
      <c r="AJG125" s="2"/>
      <c r="AJH125" s="2"/>
      <c r="AJI125" s="2"/>
      <c r="AJJ125" s="2"/>
      <c r="AJK125" s="2"/>
      <c r="AJL125" s="2"/>
      <c r="AJM125" s="2"/>
      <c r="AJN125" s="2"/>
      <c r="AJO125" s="2"/>
      <c r="AJP125" s="2"/>
      <c r="AJQ125" s="2"/>
      <c r="AJR125" s="2"/>
      <c r="AJS125" s="2"/>
      <c r="AJT125" s="2"/>
      <c r="AJU125" s="2"/>
      <c r="AJV125" s="2"/>
      <c r="AJW125" s="2"/>
      <c r="AJX125" s="2"/>
      <c r="AJY125" s="2"/>
      <c r="AJZ125" s="2"/>
      <c r="AKA125" s="2"/>
      <c r="AKB125" s="2"/>
      <c r="AKC125" s="2"/>
      <c r="AKD125" s="2"/>
      <c r="AKE125" s="2"/>
      <c r="AKF125" s="2"/>
      <c r="AKG125" s="2"/>
      <c r="AKH125" s="2"/>
      <c r="AKI125" s="2"/>
      <c r="AKJ125" s="2"/>
      <c r="AKK125" s="2"/>
      <c r="AKL125" s="2"/>
      <c r="AKM125" s="2"/>
      <c r="AKN125" s="2"/>
      <c r="AKO125" s="2"/>
      <c r="AKP125" s="2"/>
      <c r="AKQ125" s="3"/>
      <c r="AKR125" s="3"/>
      <c r="AKS125" s="3"/>
      <c r="AKT125" s="3"/>
      <c r="AKU125" s="3"/>
      <c r="AKV125" s="3"/>
      <c r="AKW125" s="3"/>
      <c r="AKX125" s="3"/>
      <c r="AKY125" s="3"/>
      <c r="AKZ125" s="3"/>
      <c r="ALA125" s="3"/>
      <c r="ALB125" s="3"/>
      <c r="ALC125" s="3"/>
      <c r="ALD125" s="3"/>
      <c r="ALE125" s="3"/>
      <c r="ALF125" s="3"/>
      <c r="ALG125" s="3"/>
      <c r="ALH125" s="3"/>
      <c r="ALI125" s="3"/>
      <c r="ALJ125" s="3"/>
      <c r="ALK125" s="3"/>
      <c r="ALL125" s="3"/>
      <c r="ALM125" s="3"/>
      <c r="ALN125" s="3"/>
      <c r="ALO125" s="3"/>
      <c r="ALP125" s="3"/>
      <c r="ALQ125" s="3"/>
      <c r="ALR125" s="3"/>
      <c r="ALS125" s="3"/>
      <c r="ALT125" s="3"/>
      <c r="ALU125" s="3"/>
      <c r="ALV125" s="3"/>
      <c r="ALW125" s="3"/>
      <c r="ALX125" s="3"/>
      <c r="ALY125" s="3"/>
      <c r="ALZ125" s="3"/>
      <c r="AMA125" s="3"/>
      <c r="AMB125" s="3"/>
    </row>
    <row r="126" spans="1:1016" s="6" customFormat="1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</row>
    <row r="127" spans="1:1016" s="6" customFormat="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2"/>
      <c r="PP127" s="2"/>
      <c r="PQ127" s="2"/>
      <c r="PR127" s="2"/>
      <c r="PS127" s="2"/>
      <c r="PT127" s="2"/>
      <c r="PU127" s="2"/>
      <c r="PV127" s="2"/>
      <c r="PW127" s="2"/>
      <c r="PX127" s="2"/>
      <c r="PY127" s="2"/>
      <c r="PZ127" s="2"/>
      <c r="QA127" s="2"/>
      <c r="QB127" s="2"/>
      <c r="QC127" s="2"/>
      <c r="QD127" s="2"/>
      <c r="QE127" s="2"/>
      <c r="QF127" s="2"/>
      <c r="QG127" s="2"/>
      <c r="QH127" s="2"/>
      <c r="QI127" s="2"/>
      <c r="QJ127" s="2"/>
      <c r="QK127" s="2"/>
      <c r="QL127" s="2"/>
      <c r="QM127" s="2"/>
      <c r="QN127" s="2"/>
      <c r="QO127" s="2"/>
      <c r="QP127" s="2"/>
      <c r="QQ127" s="2"/>
      <c r="QR127" s="2"/>
      <c r="QS127" s="2"/>
      <c r="QT127" s="2"/>
      <c r="QU127" s="2"/>
      <c r="QV127" s="2"/>
      <c r="QW127" s="2"/>
      <c r="QX127" s="2"/>
      <c r="QY127" s="2"/>
      <c r="QZ127" s="2"/>
      <c r="RA127" s="2"/>
      <c r="RB127" s="2"/>
      <c r="RC127" s="2"/>
      <c r="RD127" s="2"/>
      <c r="RE127" s="2"/>
      <c r="RF127" s="2"/>
      <c r="RG127" s="2"/>
      <c r="RH127" s="2"/>
      <c r="RI127" s="2"/>
      <c r="RJ127" s="2"/>
      <c r="RK127" s="2"/>
      <c r="RL127" s="2"/>
      <c r="RM127" s="2"/>
      <c r="RN127" s="2"/>
      <c r="RO127" s="2"/>
      <c r="RP127" s="2"/>
      <c r="RQ127" s="2"/>
      <c r="RR127" s="2"/>
      <c r="RS127" s="2"/>
      <c r="RT127" s="2"/>
      <c r="RU127" s="2"/>
      <c r="RV127" s="2"/>
      <c r="RW127" s="2"/>
      <c r="RX127" s="2"/>
      <c r="RY127" s="2"/>
      <c r="RZ127" s="2"/>
      <c r="SA127" s="2"/>
      <c r="SB127" s="2"/>
      <c r="SC127" s="2"/>
      <c r="SD127" s="2"/>
      <c r="SE127" s="2"/>
      <c r="SF127" s="2"/>
      <c r="SG127" s="2"/>
      <c r="SH127" s="2"/>
      <c r="SI127" s="2"/>
      <c r="SJ127" s="2"/>
      <c r="SK127" s="2"/>
      <c r="SL127" s="2"/>
      <c r="SM127" s="2"/>
      <c r="SN127" s="2"/>
      <c r="SO127" s="2"/>
      <c r="SP127" s="2"/>
      <c r="SQ127" s="2"/>
      <c r="SR127" s="2"/>
      <c r="SS127" s="2"/>
      <c r="ST127" s="2"/>
      <c r="SU127" s="2"/>
      <c r="SV127" s="2"/>
      <c r="SW127" s="2"/>
      <c r="SX127" s="2"/>
      <c r="SY127" s="2"/>
      <c r="SZ127" s="2"/>
      <c r="TA127" s="2"/>
      <c r="TB127" s="2"/>
      <c r="TC127" s="2"/>
      <c r="TD127" s="2"/>
      <c r="TE127" s="2"/>
      <c r="TF127" s="2"/>
      <c r="TG127" s="2"/>
      <c r="TH127" s="2"/>
      <c r="TI127" s="2"/>
      <c r="TJ127" s="2"/>
      <c r="TK127" s="2"/>
      <c r="TL127" s="2"/>
      <c r="TM127" s="2"/>
      <c r="TN127" s="2"/>
      <c r="TO127" s="2"/>
      <c r="TP127" s="2"/>
      <c r="TQ127" s="2"/>
      <c r="TR127" s="2"/>
      <c r="TS127" s="2"/>
      <c r="TT127" s="2"/>
      <c r="TU127" s="2"/>
      <c r="TV127" s="2"/>
      <c r="TW127" s="2"/>
      <c r="TX127" s="2"/>
      <c r="TY127" s="2"/>
      <c r="TZ127" s="2"/>
      <c r="UA127" s="2"/>
      <c r="UB127" s="2"/>
      <c r="UC127" s="2"/>
      <c r="UD127" s="2"/>
      <c r="UE127" s="2"/>
      <c r="UF127" s="2"/>
      <c r="UG127" s="2"/>
      <c r="UH127" s="2"/>
      <c r="UI127" s="2"/>
      <c r="UJ127" s="2"/>
      <c r="UK127" s="2"/>
      <c r="UL127" s="2"/>
      <c r="UM127" s="2"/>
      <c r="UN127" s="2"/>
      <c r="UO127" s="2"/>
      <c r="UP127" s="2"/>
      <c r="UQ127" s="2"/>
      <c r="UR127" s="2"/>
      <c r="US127" s="2"/>
      <c r="UT127" s="2"/>
      <c r="UU127" s="2"/>
      <c r="UV127" s="2"/>
      <c r="UW127" s="2"/>
      <c r="UX127" s="2"/>
      <c r="UY127" s="2"/>
      <c r="UZ127" s="2"/>
      <c r="VA127" s="2"/>
      <c r="VB127" s="2"/>
      <c r="VC127" s="2"/>
      <c r="VD127" s="2"/>
      <c r="VE127" s="2"/>
      <c r="VF127" s="2"/>
      <c r="VG127" s="2"/>
      <c r="VH127" s="2"/>
      <c r="VI127" s="2"/>
      <c r="VJ127" s="2"/>
      <c r="VK127" s="2"/>
      <c r="VL127" s="2"/>
      <c r="VM127" s="2"/>
      <c r="VN127" s="2"/>
      <c r="VO127" s="2"/>
      <c r="VP127" s="2"/>
      <c r="VQ127" s="2"/>
      <c r="VR127" s="2"/>
      <c r="VS127" s="2"/>
      <c r="VT127" s="2"/>
      <c r="VU127" s="2"/>
      <c r="VV127" s="2"/>
      <c r="VW127" s="2"/>
      <c r="VX127" s="2"/>
      <c r="VY127" s="2"/>
      <c r="VZ127" s="2"/>
      <c r="WA127" s="2"/>
      <c r="WB127" s="2"/>
      <c r="WC127" s="2"/>
      <c r="WD127" s="2"/>
      <c r="WE127" s="2"/>
      <c r="WF127" s="2"/>
      <c r="WG127" s="2"/>
      <c r="WH127" s="2"/>
      <c r="WI127" s="2"/>
      <c r="WJ127" s="2"/>
      <c r="WK127" s="2"/>
      <c r="WL127" s="2"/>
      <c r="WM127" s="2"/>
      <c r="WN127" s="2"/>
      <c r="WO127" s="2"/>
      <c r="WP127" s="2"/>
      <c r="WQ127" s="2"/>
      <c r="WR127" s="2"/>
      <c r="WS127" s="2"/>
      <c r="WT127" s="2"/>
      <c r="WU127" s="2"/>
      <c r="WV127" s="2"/>
      <c r="WW127" s="2"/>
      <c r="WX127" s="2"/>
      <c r="WY127" s="2"/>
      <c r="WZ127" s="2"/>
      <c r="XA127" s="2"/>
      <c r="XB127" s="2"/>
      <c r="XC127" s="2"/>
      <c r="XD127" s="2"/>
      <c r="XE127" s="2"/>
      <c r="XF127" s="2"/>
      <c r="XG127" s="2"/>
      <c r="XH127" s="2"/>
      <c r="XI127" s="2"/>
      <c r="XJ127" s="2"/>
      <c r="XK127" s="2"/>
      <c r="XL127" s="2"/>
      <c r="XM127" s="2"/>
      <c r="XN127" s="2"/>
      <c r="XO127" s="2"/>
      <c r="XP127" s="2"/>
      <c r="XQ127" s="2"/>
      <c r="XR127" s="2"/>
      <c r="XS127" s="2"/>
      <c r="XT127" s="2"/>
      <c r="XU127" s="2"/>
      <c r="XV127" s="2"/>
      <c r="XW127" s="2"/>
      <c r="XX127" s="2"/>
      <c r="XY127" s="2"/>
      <c r="XZ127" s="2"/>
      <c r="YA127" s="2"/>
      <c r="YB127" s="2"/>
      <c r="YC127" s="2"/>
      <c r="YD127" s="2"/>
      <c r="YE127" s="2"/>
      <c r="YF127" s="2"/>
      <c r="YG127" s="2"/>
      <c r="YH127" s="2"/>
      <c r="YI127" s="2"/>
      <c r="YJ127" s="2"/>
      <c r="YK127" s="2"/>
      <c r="YL127" s="2"/>
      <c r="YM127" s="2"/>
      <c r="YN127" s="2"/>
      <c r="YO127" s="2"/>
      <c r="YP127" s="2"/>
      <c r="YQ127" s="2"/>
      <c r="YR127" s="2"/>
      <c r="YS127" s="2"/>
      <c r="YT127" s="2"/>
      <c r="YU127" s="2"/>
      <c r="YV127" s="2"/>
      <c r="YW127" s="2"/>
      <c r="YX127" s="2"/>
      <c r="YY127" s="2"/>
      <c r="YZ127" s="2"/>
      <c r="ZA127" s="2"/>
      <c r="ZB127" s="2"/>
      <c r="ZC127" s="2"/>
      <c r="ZD127" s="2"/>
      <c r="ZE127" s="2"/>
      <c r="ZF127" s="2"/>
      <c r="ZG127" s="2"/>
      <c r="ZH127" s="2"/>
      <c r="ZI127" s="2"/>
      <c r="ZJ127" s="2"/>
      <c r="ZK127" s="2"/>
      <c r="ZL127" s="2"/>
      <c r="ZM127" s="2"/>
      <c r="ZN127" s="2"/>
      <c r="ZO127" s="2"/>
      <c r="ZP127" s="2"/>
      <c r="ZQ127" s="2"/>
      <c r="ZR127" s="2"/>
      <c r="ZS127" s="2"/>
      <c r="ZT127" s="2"/>
      <c r="ZU127" s="2"/>
      <c r="ZV127" s="2"/>
      <c r="ZW127" s="2"/>
      <c r="ZX127" s="2"/>
      <c r="ZY127" s="2"/>
      <c r="ZZ127" s="2"/>
      <c r="AAA127" s="2"/>
      <c r="AAB127" s="2"/>
      <c r="AAC127" s="2"/>
      <c r="AAD127" s="2"/>
      <c r="AAE127" s="2"/>
      <c r="AAF127" s="2"/>
      <c r="AAG127" s="2"/>
      <c r="AAH127" s="2"/>
      <c r="AAI127" s="2"/>
      <c r="AAJ127" s="2"/>
      <c r="AAK127" s="2"/>
      <c r="AAL127" s="2"/>
      <c r="AAM127" s="2"/>
      <c r="AAN127" s="2"/>
      <c r="AAO127" s="2"/>
      <c r="AAP127" s="2"/>
      <c r="AAQ127" s="2"/>
      <c r="AAR127" s="2"/>
      <c r="AAS127" s="2"/>
      <c r="AAT127" s="2"/>
      <c r="AAU127" s="2"/>
      <c r="AAV127" s="2"/>
      <c r="AAW127" s="2"/>
      <c r="AAX127" s="2"/>
      <c r="AAY127" s="2"/>
      <c r="AAZ127" s="2"/>
      <c r="ABA127" s="2"/>
      <c r="ABB127" s="2"/>
      <c r="ABC127" s="2"/>
      <c r="ABD127" s="2"/>
      <c r="ABE127" s="2"/>
      <c r="ABF127" s="2"/>
      <c r="ABG127" s="2"/>
      <c r="ABH127" s="2"/>
      <c r="ABI127" s="2"/>
      <c r="ABJ127" s="2"/>
      <c r="ABK127" s="2"/>
      <c r="ABL127" s="2"/>
      <c r="ABM127" s="2"/>
      <c r="ABN127" s="2"/>
      <c r="ABO127" s="2"/>
      <c r="ABP127" s="2"/>
      <c r="ABQ127" s="2"/>
      <c r="ABR127" s="2"/>
      <c r="ABS127" s="2"/>
      <c r="ABT127" s="2"/>
      <c r="ABU127" s="2"/>
      <c r="ABV127" s="2"/>
      <c r="ABW127" s="2"/>
      <c r="ABX127" s="2"/>
      <c r="ABY127" s="2"/>
      <c r="ABZ127" s="2"/>
      <c r="ACA127" s="2"/>
      <c r="ACB127" s="2"/>
      <c r="ACC127" s="2"/>
      <c r="ACD127" s="2"/>
      <c r="ACE127" s="2"/>
      <c r="ACF127" s="2"/>
      <c r="ACG127" s="2"/>
      <c r="ACH127" s="2"/>
      <c r="ACI127" s="2"/>
      <c r="ACJ127" s="2"/>
      <c r="ACK127" s="2"/>
      <c r="ACL127" s="2"/>
      <c r="ACM127" s="2"/>
      <c r="ACN127" s="2"/>
      <c r="ACO127" s="2"/>
      <c r="ACP127" s="2"/>
      <c r="ACQ127" s="2"/>
      <c r="ACR127" s="2"/>
      <c r="ACS127" s="2"/>
      <c r="ACT127" s="2"/>
      <c r="ACU127" s="2"/>
      <c r="ACV127" s="2"/>
      <c r="ACW127" s="2"/>
      <c r="ACX127" s="2"/>
      <c r="ACY127" s="2"/>
      <c r="ACZ127" s="2"/>
      <c r="ADA127" s="2"/>
      <c r="ADB127" s="2"/>
      <c r="ADC127" s="2"/>
      <c r="ADD127" s="2"/>
      <c r="ADE127" s="2"/>
      <c r="ADF127" s="2"/>
      <c r="ADG127" s="2"/>
      <c r="ADH127" s="2"/>
      <c r="ADI127" s="2"/>
      <c r="ADJ127" s="2"/>
      <c r="ADK127" s="2"/>
      <c r="ADL127" s="2"/>
      <c r="ADM127" s="2"/>
      <c r="ADN127" s="2"/>
      <c r="ADO127" s="2"/>
      <c r="ADP127" s="2"/>
      <c r="ADQ127" s="2"/>
      <c r="ADR127" s="2"/>
      <c r="ADS127" s="2"/>
      <c r="ADT127" s="2"/>
      <c r="ADU127" s="2"/>
      <c r="ADV127" s="2"/>
      <c r="ADW127" s="2"/>
      <c r="ADX127" s="2"/>
      <c r="ADY127" s="2"/>
      <c r="ADZ127" s="2"/>
      <c r="AEA127" s="2"/>
      <c r="AEB127" s="2"/>
      <c r="AEC127" s="2"/>
      <c r="AED127" s="2"/>
      <c r="AEE127" s="2"/>
      <c r="AEF127" s="2"/>
      <c r="AEG127" s="2"/>
      <c r="AEH127" s="2"/>
      <c r="AEI127" s="2"/>
      <c r="AEJ127" s="2"/>
      <c r="AEK127" s="2"/>
      <c r="AEL127" s="2"/>
      <c r="AEM127" s="2"/>
      <c r="AEN127" s="2"/>
      <c r="AEO127" s="2"/>
      <c r="AEP127" s="2"/>
      <c r="AEQ127" s="2"/>
      <c r="AER127" s="2"/>
      <c r="AES127" s="2"/>
      <c r="AET127" s="2"/>
      <c r="AEU127" s="2"/>
      <c r="AEV127" s="2"/>
      <c r="AEW127" s="2"/>
      <c r="AEX127" s="2"/>
      <c r="AEY127" s="2"/>
      <c r="AEZ127" s="2"/>
      <c r="AFA127" s="2"/>
      <c r="AFB127" s="2"/>
      <c r="AFC127" s="2"/>
      <c r="AFD127" s="2"/>
      <c r="AFE127" s="2"/>
      <c r="AFF127" s="2"/>
      <c r="AFG127" s="2"/>
      <c r="AFH127" s="2"/>
      <c r="AFI127" s="2"/>
      <c r="AFJ127" s="2"/>
      <c r="AFK127" s="2"/>
      <c r="AFL127" s="2"/>
      <c r="AFM127" s="2"/>
      <c r="AFN127" s="2"/>
      <c r="AFO127" s="2"/>
      <c r="AFP127" s="2"/>
      <c r="AFQ127" s="2"/>
      <c r="AFR127" s="2"/>
      <c r="AFS127" s="2"/>
      <c r="AFT127" s="2"/>
      <c r="AFU127" s="2"/>
      <c r="AFV127" s="2"/>
      <c r="AFW127" s="2"/>
      <c r="AFX127" s="2"/>
      <c r="AFY127" s="2"/>
      <c r="AFZ127" s="2"/>
      <c r="AGA127" s="2"/>
      <c r="AGB127" s="2"/>
      <c r="AGC127" s="2"/>
      <c r="AGD127" s="2"/>
      <c r="AGE127" s="2"/>
      <c r="AGF127" s="2"/>
      <c r="AGG127" s="2"/>
      <c r="AGH127" s="2"/>
      <c r="AGI127" s="2"/>
      <c r="AGJ127" s="2"/>
      <c r="AGK127" s="2"/>
      <c r="AGL127" s="2"/>
      <c r="AGM127" s="2"/>
      <c r="AGN127" s="2"/>
      <c r="AGO127" s="2"/>
      <c r="AGP127" s="2"/>
      <c r="AGQ127" s="2"/>
      <c r="AGR127" s="2"/>
      <c r="AGS127" s="2"/>
      <c r="AGT127" s="2"/>
      <c r="AGU127" s="2"/>
      <c r="AGV127" s="2"/>
      <c r="AGW127" s="2"/>
      <c r="AGX127" s="2"/>
      <c r="AGY127" s="2"/>
      <c r="AGZ127" s="2"/>
      <c r="AHA127" s="2"/>
      <c r="AHB127" s="2"/>
      <c r="AHC127" s="2"/>
      <c r="AHD127" s="2"/>
      <c r="AHE127" s="2"/>
      <c r="AHF127" s="2"/>
      <c r="AHG127" s="2"/>
      <c r="AHH127" s="2"/>
      <c r="AHI127" s="2"/>
      <c r="AHJ127" s="2"/>
      <c r="AHK127" s="2"/>
      <c r="AHL127" s="2"/>
      <c r="AHM127" s="2"/>
      <c r="AHN127" s="2"/>
      <c r="AHO127" s="2"/>
      <c r="AHP127" s="2"/>
      <c r="AHQ127" s="2"/>
      <c r="AHR127" s="2"/>
      <c r="AHS127" s="2"/>
      <c r="AHT127" s="2"/>
      <c r="AHU127" s="2"/>
      <c r="AHV127" s="2"/>
      <c r="AHW127" s="2"/>
      <c r="AHX127" s="2"/>
      <c r="AHY127" s="2"/>
      <c r="AHZ127" s="2"/>
      <c r="AIA127" s="2"/>
      <c r="AIB127" s="2"/>
      <c r="AIC127" s="2"/>
      <c r="AID127" s="2"/>
      <c r="AIE127" s="2"/>
      <c r="AIF127" s="2"/>
      <c r="AIG127" s="2"/>
      <c r="AIH127" s="2"/>
      <c r="AII127" s="2"/>
      <c r="AIJ127" s="2"/>
      <c r="AIK127" s="2"/>
      <c r="AIL127" s="2"/>
      <c r="AIM127" s="2"/>
      <c r="AIN127" s="2"/>
      <c r="AIO127" s="2"/>
      <c r="AIP127" s="2"/>
      <c r="AIQ127" s="2"/>
      <c r="AIR127" s="2"/>
      <c r="AIS127" s="2"/>
      <c r="AIT127" s="2"/>
      <c r="AIU127" s="2"/>
      <c r="AIV127" s="2"/>
      <c r="AIW127" s="2"/>
      <c r="AIX127" s="2"/>
      <c r="AIY127" s="2"/>
      <c r="AIZ127" s="2"/>
      <c r="AJA127" s="2"/>
      <c r="AJB127" s="2"/>
      <c r="AJC127" s="2"/>
      <c r="AJD127" s="2"/>
      <c r="AJE127" s="2"/>
      <c r="AJF127" s="2"/>
      <c r="AJG127" s="2"/>
      <c r="AJH127" s="2"/>
      <c r="AJI127" s="2"/>
      <c r="AJJ127" s="2"/>
      <c r="AJK127" s="2"/>
      <c r="AJL127" s="2"/>
      <c r="AJM127" s="2"/>
      <c r="AJN127" s="2"/>
      <c r="AJO127" s="2"/>
      <c r="AJP127" s="2"/>
      <c r="AJQ127" s="2"/>
      <c r="AJR127" s="2"/>
      <c r="AJS127" s="2"/>
      <c r="AJT127" s="2"/>
      <c r="AJU127" s="2"/>
      <c r="AJV127" s="2"/>
      <c r="AJW127" s="2"/>
      <c r="AJX127" s="2"/>
      <c r="AJY127" s="2"/>
      <c r="AJZ127" s="2"/>
      <c r="AKA127" s="2"/>
      <c r="AKB127" s="2"/>
      <c r="AKC127" s="2"/>
      <c r="AKD127" s="2"/>
      <c r="AKE127" s="2"/>
      <c r="AKF127" s="2"/>
      <c r="AKG127" s="2"/>
      <c r="AKH127" s="2"/>
      <c r="AKI127" s="2"/>
      <c r="AKJ127" s="2"/>
      <c r="AKK127" s="2"/>
      <c r="AKL127" s="2"/>
      <c r="AKM127" s="2"/>
      <c r="AKN127" s="2"/>
      <c r="AKO127" s="2"/>
      <c r="AKP127" s="2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</row>
    <row r="128" spans="1:1016" s="6" customFormat="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  <c r="MG128" s="2"/>
      <c r="MH128" s="2"/>
      <c r="MI128" s="2"/>
      <c r="MJ128" s="2"/>
      <c r="MK128" s="2"/>
      <c r="ML128" s="2"/>
      <c r="MM128" s="2"/>
      <c r="MN128" s="2"/>
      <c r="MO128" s="2"/>
      <c r="MP128" s="2"/>
      <c r="MQ128" s="2"/>
      <c r="MR128" s="2"/>
      <c r="MS128" s="2"/>
      <c r="MT128" s="2"/>
      <c r="MU128" s="2"/>
      <c r="MV128" s="2"/>
      <c r="MW128" s="2"/>
      <c r="MX128" s="2"/>
      <c r="MY128" s="2"/>
      <c r="MZ128" s="2"/>
      <c r="NA128" s="2"/>
      <c r="NB128" s="2"/>
      <c r="NC128" s="2"/>
      <c r="ND128" s="2"/>
      <c r="NE128" s="2"/>
      <c r="NF128" s="2"/>
      <c r="NG128" s="2"/>
      <c r="NH128" s="2"/>
      <c r="NI128" s="2"/>
      <c r="NJ128" s="2"/>
      <c r="NK128" s="2"/>
      <c r="NL128" s="2"/>
      <c r="NM128" s="2"/>
      <c r="NN128" s="2"/>
      <c r="NO128" s="2"/>
      <c r="NP128" s="2"/>
      <c r="NQ128" s="2"/>
      <c r="NR128" s="2"/>
      <c r="NS128" s="2"/>
      <c r="NT128" s="2"/>
      <c r="NU128" s="2"/>
      <c r="NV128" s="2"/>
      <c r="NW128" s="2"/>
      <c r="NX128" s="2"/>
      <c r="NY128" s="2"/>
      <c r="NZ128" s="2"/>
      <c r="OA128" s="2"/>
      <c r="OB128" s="2"/>
      <c r="OC128" s="2"/>
      <c r="OD128" s="2"/>
      <c r="OE128" s="2"/>
      <c r="OF128" s="2"/>
      <c r="OG128" s="2"/>
      <c r="OH128" s="2"/>
      <c r="OI128" s="2"/>
      <c r="OJ128" s="2"/>
      <c r="OK128" s="2"/>
      <c r="OL128" s="2"/>
      <c r="OM128" s="2"/>
      <c r="ON128" s="2"/>
      <c r="OO128" s="2"/>
      <c r="OP128" s="2"/>
      <c r="OQ128" s="2"/>
      <c r="OR128" s="2"/>
      <c r="OS128" s="2"/>
      <c r="OT128" s="2"/>
      <c r="OU128" s="2"/>
      <c r="OV128" s="2"/>
      <c r="OW128" s="2"/>
      <c r="OX128" s="2"/>
      <c r="OY128" s="2"/>
      <c r="OZ128" s="2"/>
      <c r="PA128" s="2"/>
      <c r="PB128" s="2"/>
      <c r="PC128" s="2"/>
      <c r="PD128" s="2"/>
      <c r="PE128" s="2"/>
      <c r="PF128" s="2"/>
      <c r="PG128" s="2"/>
      <c r="PH128" s="2"/>
      <c r="PI128" s="2"/>
      <c r="PJ128" s="2"/>
      <c r="PK128" s="2"/>
      <c r="PL128" s="2"/>
      <c r="PM128" s="2"/>
      <c r="PN128" s="2"/>
      <c r="PO128" s="2"/>
      <c r="PP128" s="2"/>
      <c r="PQ128" s="2"/>
      <c r="PR128" s="2"/>
      <c r="PS128" s="2"/>
      <c r="PT128" s="2"/>
      <c r="PU128" s="2"/>
      <c r="PV128" s="2"/>
      <c r="PW128" s="2"/>
      <c r="PX128" s="2"/>
      <c r="PY128" s="2"/>
      <c r="PZ128" s="2"/>
      <c r="QA128" s="2"/>
      <c r="QB128" s="2"/>
      <c r="QC128" s="2"/>
      <c r="QD128" s="2"/>
      <c r="QE128" s="2"/>
      <c r="QF128" s="2"/>
      <c r="QG128" s="2"/>
      <c r="QH128" s="2"/>
      <c r="QI128" s="2"/>
      <c r="QJ128" s="2"/>
      <c r="QK128" s="2"/>
      <c r="QL128" s="2"/>
      <c r="QM128" s="2"/>
      <c r="QN128" s="2"/>
      <c r="QO128" s="2"/>
      <c r="QP128" s="2"/>
      <c r="QQ128" s="2"/>
      <c r="QR128" s="2"/>
      <c r="QS128" s="2"/>
      <c r="QT128" s="2"/>
      <c r="QU128" s="2"/>
      <c r="QV128" s="2"/>
      <c r="QW128" s="2"/>
      <c r="QX128" s="2"/>
      <c r="QY128" s="2"/>
      <c r="QZ128" s="2"/>
      <c r="RA128" s="2"/>
      <c r="RB128" s="2"/>
      <c r="RC128" s="2"/>
      <c r="RD128" s="2"/>
      <c r="RE128" s="2"/>
      <c r="RF128" s="2"/>
      <c r="RG128" s="2"/>
      <c r="RH128" s="2"/>
      <c r="RI128" s="2"/>
      <c r="RJ128" s="2"/>
      <c r="RK128" s="2"/>
      <c r="RL128" s="2"/>
      <c r="RM128" s="2"/>
      <c r="RN128" s="2"/>
      <c r="RO128" s="2"/>
      <c r="RP128" s="2"/>
      <c r="RQ128" s="2"/>
      <c r="RR128" s="2"/>
      <c r="RS128" s="2"/>
      <c r="RT128" s="2"/>
      <c r="RU128" s="2"/>
      <c r="RV128" s="2"/>
      <c r="RW128" s="2"/>
      <c r="RX128" s="2"/>
      <c r="RY128" s="2"/>
      <c r="RZ128" s="2"/>
      <c r="SA128" s="2"/>
      <c r="SB128" s="2"/>
      <c r="SC128" s="2"/>
      <c r="SD128" s="2"/>
      <c r="SE128" s="2"/>
      <c r="SF128" s="2"/>
      <c r="SG128" s="2"/>
      <c r="SH128" s="2"/>
      <c r="SI128" s="2"/>
      <c r="SJ128" s="2"/>
      <c r="SK128" s="2"/>
      <c r="SL128" s="2"/>
      <c r="SM128" s="2"/>
      <c r="SN128" s="2"/>
      <c r="SO128" s="2"/>
      <c r="SP128" s="2"/>
      <c r="SQ128" s="2"/>
      <c r="SR128" s="2"/>
      <c r="SS128" s="2"/>
      <c r="ST128" s="2"/>
      <c r="SU128" s="2"/>
      <c r="SV128" s="2"/>
      <c r="SW128" s="2"/>
      <c r="SX128" s="2"/>
      <c r="SY128" s="2"/>
      <c r="SZ128" s="2"/>
      <c r="TA128" s="2"/>
      <c r="TB128" s="2"/>
      <c r="TC128" s="2"/>
      <c r="TD128" s="2"/>
      <c r="TE128" s="2"/>
      <c r="TF128" s="2"/>
      <c r="TG128" s="2"/>
      <c r="TH128" s="2"/>
      <c r="TI128" s="2"/>
      <c r="TJ128" s="2"/>
      <c r="TK128" s="2"/>
      <c r="TL128" s="2"/>
      <c r="TM128" s="2"/>
      <c r="TN128" s="2"/>
      <c r="TO128" s="2"/>
      <c r="TP128" s="2"/>
      <c r="TQ128" s="2"/>
      <c r="TR128" s="2"/>
      <c r="TS128" s="2"/>
      <c r="TT128" s="2"/>
      <c r="TU128" s="2"/>
      <c r="TV128" s="2"/>
      <c r="TW128" s="2"/>
      <c r="TX128" s="2"/>
      <c r="TY128" s="2"/>
      <c r="TZ128" s="2"/>
      <c r="UA128" s="2"/>
      <c r="UB128" s="2"/>
      <c r="UC128" s="2"/>
      <c r="UD128" s="2"/>
      <c r="UE128" s="2"/>
      <c r="UF128" s="2"/>
      <c r="UG128" s="2"/>
      <c r="UH128" s="2"/>
      <c r="UI128" s="2"/>
      <c r="UJ128" s="2"/>
      <c r="UK128" s="2"/>
      <c r="UL128" s="2"/>
      <c r="UM128" s="2"/>
      <c r="UN128" s="2"/>
      <c r="UO128" s="2"/>
      <c r="UP128" s="2"/>
      <c r="UQ128" s="2"/>
      <c r="UR128" s="2"/>
      <c r="US128" s="2"/>
      <c r="UT128" s="2"/>
      <c r="UU128" s="2"/>
      <c r="UV128" s="2"/>
      <c r="UW128" s="2"/>
      <c r="UX128" s="2"/>
      <c r="UY128" s="2"/>
      <c r="UZ128" s="2"/>
      <c r="VA128" s="2"/>
      <c r="VB128" s="2"/>
      <c r="VC128" s="2"/>
      <c r="VD128" s="2"/>
      <c r="VE128" s="2"/>
      <c r="VF128" s="2"/>
      <c r="VG128" s="2"/>
      <c r="VH128" s="2"/>
      <c r="VI128" s="2"/>
      <c r="VJ128" s="2"/>
      <c r="VK128" s="2"/>
      <c r="VL128" s="2"/>
      <c r="VM128" s="2"/>
      <c r="VN128" s="2"/>
      <c r="VO128" s="2"/>
      <c r="VP128" s="2"/>
      <c r="VQ128" s="2"/>
      <c r="VR128" s="2"/>
      <c r="VS128" s="2"/>
      <c r="VT128" s="2"/>
      <c r="VU128" s="2"/>
      <c r="VV128" s="2"/>
      <c r="VW128" s="2"/>
      <c r="VX128" s="2"/>
      <c r="VY128" s="2"/>
      <c r="VZ128" s="2"/>
      <c r="WA128" s="2"/>
      <c r="WB128" s="2"/>
      <c r="WC128" s="2"/>
      <c r="WD128" s="2"/>
      <c r="WE128" s="2"/>
      <c r="WF128" s="2"/>
      <c r="WG128" s="2"/>
      <c r="WH128" s="2"/>
      <c r="WI128" s="2"/>
      <c r="WJ128" s="2"/>
      <c r="WK128" s="2"/>
      <c r="WL128" s="2"/>
      <c r="WM128" s="2"/>
      <c r="WN128" s="2"/>
      <c r="WO128" s="2"/>
      <c r="WP128" s="2"/>
      <c r="WQ128" s="2"/>
      <c r="WR128" s="2"/>
      <c r="WS128" s="2"/>
      <c r="WT128" s="2"/>
      <c r="WU128" s="2"/>
      <c r="WV128" s="2"/>
      <c r="WW128" s="2"/>
      <c r="WX128" s="2"/>
      <c r="WY128" s="2"/>
      <c r="WZ128" s="2"/>
      <c r="XA128" s="2"/>
      <c r="XB128" s="2"/>
      <c r="XC128" s="2"/>
      <c r="XD128" s="2"/>
      <c r="XE128" s="2"/>
      <c r="XF128" s="2"/>
      <c r="XG128" s="2"/>
      <c r="XH128" s="2"/>
      <c r="XI128" s="2"/>
      <c r="XJ128" s="2"/>
      <c r="XK128" s="2"/>
      <c r="XL128" s="2"/>
      <c r="XM128" s="2"/>
      <c r="XN128" s="2"/>
      <c r="XO128" s="2"/>
      <c r="XP128" s="2"/>
      <c r="XQ128" s="2"/>
      <c r="XR128" s="2"/>
      <c r="XS128" s="2"/>
      <c r="XT128" s="2"/>
      <c r="XU128" s="2"/>
      <c r="XV128" s="2"/>
      <c r="XW128" s="2"/>
      <c r="XX128" s="2"/>
      <c r="XY128" s="2"/>
      <c r="XZ128" s="2"/>
      <c r="YA128" s="2"/>
      <c r="YB128" s="2"/>
      <c r="YC128" s="2"/>
      <c r="YD128" s="2"/>
      <c r="YE128" s="2"/>
      <c r="YF128" s="2"/>
      <c r="YG128" s="2"/>
      <c r="YH128" s="2"/>
      <c r="YI128" s="2"/>
      <c r="YJ128" s="2"/>
      <c r="YK128" s="2"/>
      <c r="YL128" s="2"/>
      <c r="YM128" s="2"/>
      <c r="YN128" s="2"/>
      <c r="YO128" s="2"/>
      <c r="YP128" s="2"/>
      <c r="YQ128" s="2"/>
      <c r="YR128" s="2"/>
      <c r="YS128" s="2"/>
      <c r="YT128" s="2"/>
      <c r="YU128" s="2"/>
      <c r="YV128" s="2"/>
      <c r="YW128" s="2"/>
      <c r="YX128" s="2"/>
      <c r="YY128" s="2"/>
      <c r="YZ128" s="2"/>
      <c r="ZA128" s="2"/>
      <c r="ZB128" s="2"/>
      <c r="ZC128" s="2"/>
      <c r="ZD128" s="2"/>
      <c r="ZE128" s="2"/>
      <c r="ZF128" s="2"/>
      <c r="ZG128" s="2"/>
      <c r="ZH128" s="2"/>
      <c r="ZI128" s="2"/>
      <c r="ZJ128" s="2"/>
      <c r="ZK128" s="2"/>
      <c r="ZL128" s="2"/>
      <c r="ZM128" s="2"/>
      <c r="ZN128" s="2"/>
      <c r="ZO128" s="2"/>
      <c r="ZP128" s="2"/>
      <c r="ZQ128" s="2"/>
      <c r="ZR128" s="2"/>
      <c r="ZS128" s="2"/>
      <c r="ZT128" s="2"/>
      <c r="ZU128" s="2"/>
      <c r="ZV128" s="2"/>
      <c r="ZW128" s="2"/>
      <c r="ZX128" s="2"/>
      <c r="ZY128" s="2"/>
      <c r="ZZ128" s="2"/>
      <c r="AAA128" s="2"/>
      <c r="AAB128" s="2"/>
      <c r="AAC128" s="2"/>
      <c r="AAD128" s="2"/>
      <c r="AAE128" s="2"/>
      <c r="AAF128" s="2"/>
      <c r="AAG128" s="2"/>
      <c r="AAH128" s="2"/>
      <c r="AAI128" s="2"/>
      <c r="AAJ128" s="2"/>
      <c r="AAK128" s="2"/>
      <c r="AAL128" s="2"/>
      <c r="AAM128" s="2"/>
      <c r="AAN128" s="2"/>
      <c r="AAO128" s="2"/>
      <c r="AAP128" s="2"/>
      <c r="AAQ128" s="2"/>
      <c r="AAR128" s="2"/>
      <c r="AAS128" s="2"/>
      <c r="AAT128" s="2"/>
      <c r="AAU128" s="2"/>
      <c r="AAV128" s="2"/>
      <c r="AAW128" s="2"/>
      <c r="AAX128" s="2"/>
      <c r="AAY128" s="2"/>
      <c r="AAZ128" s="2"/>
      <c r="ABA128" s="2"/>
      <c r="ABB128" s="2"/>
      <c r="ABC128" s="2"/>
      <c r="ABD128" s="2"/>
      <c r="ABE128" s="2"/>
      <c r="ABF128" s="2"/>
      <c r="ABG128" s="2"/>
      <c r="ABH128" s="2"/>
      <c r="ABI128" s="2"/>
      <c r="ABJ128" s="2"/>
      <c r="ABK128" s="2"/>
      <c r="ABL128" s="2"/>
      <c r="ABM128" s="2"/>
      <c r="ABN128" s="2"/>
      <c r="ABO128" s="2"/>
      <c r="ABP128" s="2"/>
      <c r="ABQ128" s="2"/>
      <c r="ABR128" s="2"/>
      <c r="ABS128" s="2"/>
      <c r="ABT128" s="2"/>
      <c r="ABU128" s="2"/>
      <c r="ABV128" s="2"/>
      <c r="ABW128" s="2"/>
      <c r="ABX128" s="2"/>
      <c r="ABY128" s="2"/>
      <c r="ABZ128" s="2"/>
      <c r="ACA128" s="2"/>
      <c r="ACB128" s="2"/>
      <c r="ACC128" s="2"/>
      <c r="ACD128" s="2"/>
      <c r="ACE128" s="2"/>
      <c r="ACF128" s="2"/>
      <c r="ACG128" s="2"/>
      <c r="ACH128" s="2"/>
      <c r="ACI128" s="2"/>
      <c r="ACJ128" s="2"/>
      <c r="ACK128" s="2"/>
      <c r="ACL128" s="2"/>
      <c r="ACM128" s="2"/>
      <c r="ACN128" s="2"/>
      <c r="ACO128" s="2"/>
      <c r="ACP128" s="2"/>
      <c r="ACQ128" s="2"/>
      <c r="ACR128" s="2"/>
      <c r="ACS128" s="2"/>
      <c r="ACT128" s="2"/>
      <c r="ACU128" s="2"/>
      <c r="ACV128" s="2"/>
      <c r="ACW128" s="2"/>
      <c r="ACX128" s="2"/>
      <c r="ACY128" s="2"/>
      <c r="ACZ128" s="2"/>
      <c r="ADA128" s="2"/>
      <c r="ADB128" s="2"/>
      <c r="ADC128" s="2"/>
      <c r="ADD128" s="2"/>
      <c r="ADE128" s="2"/>
      <c r="ADF128" s="2"/>
      <c r="ADG128" s="2"/>
      <c r="ADH128" s="2"/>
      <c r="ADI128" s="2"/>
      <c r="ADJ128" s="2"/>
      <c r="ADK128" s="2"/>
      <c r="ADL128" s="2"/>
      <c r="ADM128" s="2"/>
      <c r="ADN128" s="2"/>
      <c r="ADO128" s="2"/>
      <c r="ADP128" s="2"/>
      <c r="ADQ128" s="2"/>
      <c r="ADR128" s="2"/>
      <c r="ADS128" s="2"/>
      <c r="ADT128" s="2"/>
      <c r="ADU128" s="2"/>
      <c r="ADV128" s="2"/>
      <c r="ADW128" s="2"/>
      <c r="ADX128" s="2"/>
      <c r="ADY128" s="2"/>
      <c r="ADZ128" s="2"/>
      <c r="AEA128" s="2"/>
      <c r="AEB128" s="2"/>
      <c r="AEC128" s="2"/>
      <c r="AED128" s="2"/>
      <c r="AEE128" s="2"/>
      <c r="AEF128" s="2"/>
      <c r="AEG128" s="2"/>
      <c r="AEH128" s="2"/>
      <c r="AEI128" s="2"/>
      <c r="AEJ128" s="2"/>
      <c r="AEK128" s="2"/>
      <c r="AEL128" s="2"/>
      <c r="AEM128" s="2"/>
      <c r="AEN128" s="2"/>
      <c r="AEO128" s="2"/>
      <c r="AEP128" s="2"/>
      <c r="AEQ128" s="2"/>
      <c r="AER128" s="2"/>
      <c r="AES128" s="2"/>
      <c r="AET128" s="2"/>
      <c r="AEU128" s="2"/>
      <c r="AEV128" s="2"/>
      <c r="AEW128" s="2"/>
      <c r="AEX128" s="2"/>
      <c r="AEY128" s="2"/>
      <c r="AEZ128" s="2"/>
      <c r="AFA128" s="2"/>
      <c r="AFB128" s="2"/>
      <c r="AFC128" s="2"/>
      <c r="AFD128" s="2"/>
      <c r="AFE128" s="2"/>
      <c r="AFF128" s="2"/>
      <c r="AFG128" s="2"/>
      <c r="AFH128" s="2"/>
      <c r="AFI128" s="2"/>
      <c r="AFJ128" s="2"/>
      <c r="AFK128" s="2"/>
      <c r="AFL128" s="2"/>
      <c r="AFM128" s="2"/>
      <c r="AFN128" s="2"/>
      <c r="AFO128" s="2"/>
      <c r="AFP128" s="2"/>
      <c r="AFQ128" s="2"/>
      <c r="AFR128" s="2"/>
      <c r="AFS128" s="2"/>
      <c r="AFT128" s="2"/>
      <c r="AFU128" s="2"/>
      <c r="AFV128" s="2"/>
      <c r="AFW128" s="2"/>
      <c r="AFX128" s="2"/>
      <c r="AFY128" s="2"/>
      <c r="AFZ128" s="2"/>
      <c r="AGA128" s="2"/>
      <c r="AGB128" s="2"/>
      <c r="AGC128" s="2"/>
      <c r="AGD128" s="2"/>
      <c r="AGE128" s="2"/>
      <c r="AGF128" s="2"/>
      <c r="AGG128" s="2"/>
      <c r="AGH128" s="2"/>
      <c r="AGI128" s="2"/>
      <c r="AGJ128" s="2"/>
      <c r="AGK128" s="2"/>
      <c r="AGL128" s="2"/>
      <c r="AGM128" s="2"/>
      <c r="AGN128" s="2"/>
      <c r="AGO128" s="2"/>
      <c r="AGP128" s="2"/>
      <c r="AGQ128" s="2"/>
      <c r="AGR128" s="2"/>
      <c r="AGS128" s="2"/>
      <c r="AGT128" s="2"/>
      <c r="AGU128" s="2"/>
      <c r="AGV128" s="2"/>
      <c r="AGW128" s="2"/>
      <c r="AGX128" s="2"/>
      <c r="AGY128" s="2"/>
      <c r="AGZ128" s="2"/>
      <c r="AHA128" s="2"/>
      <c r="AHB128" s="2"/>
      <c r="AHC128" s="2"/>
      <c r="AHD128" s="2"/>
      <c r="AHE128" s="2"/>
      <c r="AHF128" s="2"/>
      <c r="AHG128" s="2"/>
      <c r="AHH128" s="2"/>
      <c r="AHI128" s="2"/>
      <c r="AHJ128" s="2"/>
      <c r="AHK128" s="2"/>
      <c r="AHL128" s="2"/>
      <c r="AHM128" s="2"/>
      <c r="AHN128" s="2"/>
      <c r="AHO128" s="2"/>
      <c r="AHP128" s="2"/>
      <c r="AHQ128" s="2"/>
      <c r="AHR128" s="2"/>
      <c r="AHS128" s="2"/>
      <c r="AHT128" s="2"/>
      <c r="AHU128" s="2"/>
      <c r="AHV128" s="2"/>
      <c r="AHW128" s="2"/>
      <c r="AHX128" s="2"/>
      <c r="AHY128" s="2"/>
      <c r="AHZ128" s="2"/>
      <c r="AIA128" s="2"/>
      <c r="AIB128" s="2"/>
      <c r="AIC128" s="2"/>
      <c r="AID128" s="2"/>
      <c r="AIE128" s="2"/>
      <c r="AIF128" s="2"/>
      <c r="AIG128" s="2"/>
      <c r="AIH128" s="2"/>
      <c r="AII128" s="2"/>
      <c r="AIJ128" s="2"/>
      <c r="AIK128" s="2"/>
      <c r="AIL128" s="2"/>
      <c r="AIM128" s="2"/>
      <c r="AIN128" s="2"/>
      <c r="AIO128" s="2"/>
      <c r="AIP128" s="2"/>
      <c r="AIQ128" s="2"/>
      <c r="AIR128" s="2"/>
      <c r="AIS128" s="2"/>
      <c r="AIT128" s="2"/>
      <c r="AIU128" s="2"/>
      <c r="AIV128" s="2"/>
      <c r="AIW128" s="2"/>
      <c r="AIX128" s="2"/>
      <c r="AIY128" s="2"/>
      <c r="AIZ128" s="2"/>
      <c r="AJA128" s="2"/>
      <c r="AJB128" s="2"/>
      <c r="AJC128" s="2"/>
      <c r="AJD128" s="2"/>
      <c r="AJE128" s="2"/>
      <c r="AJF128" s="2"/>
      <c r="AJG128" s="2"/>
      <c r="AJH128" s="2"/>
      <c r="AJI128" s="2"/>
      <c r="AJJ128" s="2"/>
      <c r="AJK128" s="2"/>
      <c r="AJL128" s="2"/>
      <c r="AJM128" s="2"/>
      <c r="AJN128" s="2"/>
      <c r="AJO128" s="2"/>
      <c r="AJP128" s="2"/>
      <c r="AJQ128" s="2"/>
      <c r="AJR128" s="2"/>
      <c r="AJS128" s="2"/>
      <c r="AJT128" s="2"/>
      <c r="AJU128" s="2"/>
      <c r="AJV128" s="2"/>
      <c r="AJW128" s="2"/>
      <c r="AJX128" s="2"/>
      <c r="AJY128" s="2"/>
      <c r="AJZ128" s="2"/>
      <c r="AKA128" s="2"/>
      <c r="AKB128" s="2"/>
      <c r="AKC128" s="2"/>
      <c r="AKD128" s="2"/>
      <c r="AKE128" s="2"/>
      <c r="AKF128" s="2"/>
      <c r="AKG128" s="2"/>
      <c r="AKH128" s="2"/>
      <c r="AKI128" s="2"/>
      <c r="AKJ128" s="2"/>
      <c r="AKK128" s="2"/>
      <c r="AKL128" s="2"/>
      <c r="AKM128" s="2"/>
      <c r="AKN128" s="2"/>
      <c r="AKO128" s="2"/>
      <c r="AKP128" s="2"/>
      <c r="AKQ128" s="3"/>
      <c r="AKR128" s="3"/>
      <c r="AKS128" s="3"/>
      <c r="AKT128" s="3"/>
      <c r="AKU128" s="3"/>
      <c r="AKV128" s="3"/>
      <c r="AKW128" s="3"/>
      <c r="AKX128" s="3"/>
      <c r="AKY128" s="3"/>
      <c r="AKZ128" s="3"/>
      <c r="ALA128" s="3"/>
      <c r="ALB128" s="3"/>
      <c r="ALC128" s="3"/>
      <c r="ALD128" s="3"/>
      <c r="ALE128" s="3"/>
      <c r="ALF128" s="3"/>
      <c r="ALG128" s="3"/>
      <c r="ALH128" s="3"/>
      <c r="ALI128" s="3"/>
      <c r="ALJ128" s="3"/>
      <c r="ALK128" s="3"/>
      <c r="ALL128" s="3"/>
      <c r="ALM128" s="3"/>
      <c r="ALN128" s="3"/>
      <c r="ALO128" s="3"/>
      <c r="ALP128" s="3"/>
      <c r="ALQ128" s="3"/>
      <c r="ALR128" s="3"/>
      <c r="ALS128" s="3"/>
      <c r="ALT128" s="3"/>
      <c r="ALU128" s="3"/>
      <c r="ALV128" s="3"/>
      <c r="ALW128" s="3"/>
      <c r="ALX128" s="3"/>
      <c r="ALY128" s="3"/>
      <c r="ALZ128" s="3"/>
      <c r="AMA128" s="3"/>
      <c r="AMB128" s="3"/>
    </row>
    <row r="129" spans="1:1016" s="6" customFormat="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  <c r="XT129" s="2"/>
      <c r="XU129" s="2"/>
      <c r="XV129" s="2"/>
      <c r="XW129" s="2"/>
      <c r="XX129" s="2"/>
      <c r="XY129" s="2"/>
      <c r="XZ129" s="2"/>
      <c r="YA129" s="2"/>
      <c r="YB129" s="2"/>
      <c r="YC129" s="2"/>
      <c r="YD129" s="2"/>
      <c r="YE129" s="2"/>
      <c r="YF129" s="2"/>
      <c r="YG129" s="2"/>
      <c r="YH129" s="2"/>
      <c r="YI129" s="2"/>
      <c r="YJ129" s="2"/>
      <c r="YK129" s="2"/>
      <c r="YL129" s="2"/>
      <c r="YM129" s="2"/>
      <c r="YN129" s="2"/>
      <c r="YO129" s="2"/>
      <c r="YP129" s="2"/>
      <c r="YQ129" s="2"/>
      <c r="YR129" s="2"/>
      <c r="YS129" s="2"/>
      <c r="YT129" s="2"/>
      <c r="YU129" s="2"/>
      <c r="YV129" s="2"/>
      <c r="YW129" s="2"/>
      <c r="YX129" s="2"/>
      <c r="YY129" s="2"/>
      <c r="YZ129" s="2"/>
      <c r="ZA129" s="2"/>
      <c r="ZB129" s="2"/>
      <c r="ZC129" s="2"/>
      <c r="ZD129" s="2"/>
      <c r="ZE129" s="2"/>
      <c r="ZF129" s="2"/>
      <c r="ZG129" s="2"/>
      <c r="ZH129" s="2"/>
      <c r="ZI129" s="2"/>
      <c r="ZJ129" s="2"/>
      <c r="ZK129" s="2"/>
      <c r="ZL129" s="2"/>
      <c r="ZM129" s="2"/>
      <c r="ZN129" s="2"/>
      <c r="ZO129" s="2"/>
      <c r="ZP129" s="2"/>
      <c r="ZQ129" s="2"/>
      <c r="ZR129" s="2"/>
      <c r="ZS129" s="2"/>
      <c r="ZT129" s="2"/>
      <c r="ZU129" s="2"/>
      <c r="ZV129" s="2"/>
      <c r="ZW129" s="2"/>
      <c r="ZX129" s="2"/>
      <c r="ZY129" s="2"/>
      <c r="ZZ129" s="2"/>
      <c r="AAA129" s="2"/>
      <c r="AAB129" s="2"/>
      <c r="AAC129" s="2"/>
      <c r="AAD129" s="2"/>
      <c r="AAE129" s="2"/>
      <c r="AAF129" s="2"/>
      <c r="AAG129" s="2"/>
      <c r="AAH129" s="2"/>
      <c r="AAI129" s="2"/>
      <c r="AAJ129" s="2"/>
      <c r="AAK129" s="2"/>
      <c r="AAL129" s="2"/>
      <c r="AAM129" s="2"/>
      <c r="AAN129" s="2"/>
      <c r="AAO129" s="2"/>
      <c r="AAP129" s="2"/>
      <c r="AAQ129" s="2"/>
      <c r="AAR129" s="2"/>
      <c r="AAS129" s="2"/>
      <c r="AAT129" s="2"/>
      <c r="AAU129" s="2"/>
      <c r="AAV129" s="2"/>
      <c r="AAW129" s="2"/>
      <c r="AAX129" s="2"/>
      <c r="AAY129" s="2"/>
      <c r="AAZ129" s="2"/>
      <c r="ABA129" s="2"/>
      <c r="ABB129" s="2"/>
      <c r="ABC129" s="2"/>
      <c r="ABD129" s="2"/>
      <c r="ABE129" s="2"/>
      <c r="ABF129" s="2"/>
      <c r="ABG129" s="2"/>
      <c r="ABH129" s="2"/>
      <c r="ABI129" s="2"/>
      <c r="ABJ129" s="2"/>
      <c r="ABK129" s="2"/>
      <c r="ABL129" s="2"/>
      <c r="ABM129" s="2"/>
      <c r="ABN129" s="2"/>
      <c r="ABO129" s="2"/>
      <c r="ABP129" s="2"/>
      <c r="ABQ129" s="2"/>
      <c r="ABR129" s="2"/>
      <c r="ABS129" s="2"/>
      <c r="ABT129" s="2"/>
      <c r="ABU129" s="2"/>
      <c r="ABV129" s="2"/>
      <c r="ABW129" s="2"/>
      <c r="ABX129" s="2"/>
      <c r="ABY129" s="2"/>
      <c r="ABZ129" s="2"/>
      <c r="ACA129" s="2"/>
      <c r="ACB129" s="2"/>
      <c r="ACC129" s="2"/>
      <c r="ACD129" s="2"/>
      <c r="ACE129" s="2"/>
      <c r="ACF129" s="2"/>
      <c r="ACG129" s="2"/>
      <c r="ACH129" s="2"/>
      <c r="ACI129" s="2"/>
      <c r="ACJ129" s="2"/>
      <c r="ACK129" s="2"/>
      <c r="ACL129" s="2"/>
      <c r="ACM129" s="2"/>
      <c r="ACN129" s="2"/>
      <c r="ACO129" s="2"/>
      <c r="ACP129" s="2"/>
      <c r="ACQ129" s="2"/>
      <c r="ACR129" s="2"/>
      <c r="ACS129" s="2"/>
      <c r="ACT129" s="2"/>
      <c r="ACU129" s="2"/>
      <c r="ACV129" s="2"/>
      <c r="ACW129" s="2"/>
      <c r="ACX129" s="2"/>
      <c r="ACY129" s="2"/>
      <c r="ACZ129" s="2"/>
      <c r="ADA129" s="2"/>
      <c r="ADB129" s="2"/>
      <c r="ADC129" s="2"/>
      <c r="ADD129" s="2"/>
      <c r="ADE129" s="2"/>
      <c r="ADF129" s="2"/>
      <c r="ADG129" s="2"/>
      <c r="ADH129" s="2"/>
      <c r="ADI129" s="2"/>
      <c r="ADJ129" s="2"/>
      <c r="ADK129" s="2"/>
      <c r="ADL129" s="2"/>
      <c r="ADM129" s="2"/>
      <c r="ADN129" s="2"/>
      <c r="ADO129" s="2"/>
      <c r="ADP129" s="2"/>
      <c r="ADQ129" s="2"/>
      <c r="ADR129" s="2"/>
      <c r="ADS129" s="2"/>
      <c r="ADT129" s="2"/>
      <c r="ADU129" s="2"/>
      <c r="ADV129" s="2"/>
      <c r="ADW129" s="2"/>
      <c r="ADX129" s="2"/>
      <c r="ADY129" s="2"/>
      <c r="ADZ129" s="2"/>
      <c r="AEA129" s="2"/>
      <c r="AEB129" s="2"/>
      <c r="AEC129" s="2"/>
      <c r="AED129" s="2"/>
      <c r="AEE129" s="2"/>
      <c r="AEF129" s="2"/>
      <c r="AEG129" s="2"/>
      <c r="AEH129" s="2"/>
      <c r="AEI129" s="2"/>
      <c r="AEJ129" s="2"/>
      <c r="AEK129" s="2"/>
      <c r="AEL129" s="2"/>
      <c r="AEM129" s="2"/>
      <c r="AEN129" s="2"/>
      <c r="AEO129" s="2"/>
      <c r="AEP129" s="2"/>
      <c r="AEQ129" s="2"/>
      <c r="AER129" s="2"/>
      <c r="AES129" s="2"/>
      <c r="AET129" s="2"/>
      <c r="AEU129" s="2"/>
      <c r="AEV129" s="2"/>
      <c r="AEW129" s="2"/>
      <c r="AEX129" s="2"/>
      <c r="AEY129" s="2"/>
      <c r="AEZ129" s="2"/>
      <c r="AFA129" s="2"/>
      <c r="AFB129" s="2"/>
      <c r="AFC129" s="2"/>
      <c r="AFD129" s="2"/>
      <c r="AFE129" s="2"/>
      <c r="AFF129" s="2"/>
      <c r="AFG129" s="2"/>
      <c r="AFH129" s="2"/>
      <c r="AFI129" s="2"/>
      <c r="AFJ129" s="2"/>
      <c r="AFK129" s="2"/>
      <c r="AFL129" s="2"/>
      <c r="AFM129" s="2"/>
      <c r="AFN129" s="2"/>
      <c r="AFO129" s="2"/>
      <c r="AFP129" s="2"/>
      <c r="AFQ129" s="2"/>
      <c r="AFR129" s="2"/>
      <c r="AFS129" s="2"/>
      <c r="AFT129" s="2"/>
      <c r="AFU129" s="2"/>
      <c r="AFV129" s="2"/>
      <c r="AFW129" s="2"/>
      <c r="AFX129" s="2"/>
      <c r="AFY129" s="2"/>
      <c r="AFZ129" s="2"/>
      <c r="AGA129" s="2"/>
      <c r="AGB129" s="2"/>
      <c r="AGC129" s="2"/>
      <c r="AGD129" s="2"/>
      <c r="AGE129" s="2"/>
      <c r="AGF129" s="2"/>
      <c r="AGG129" s="2"/>
      <c r="AGH129" s="2"/>
      <c r="AGI129" s="2"/>
      <c r="AGJ129" s="2"/>
      <c r="AGK129" s="2"/>
      <c r="AGL129" s="2"/>
      <c r="AGM129" s="2"/>
      <c r="AGN129" s="2"/>
      <c r="AGO129" s="2"/>
      <c r="AGP129" s="2"/>
      <c r="AGQ129" s="2"/>
      <c r="AGR129" s="2"/>
      <c r="AGS129" s="2"/>
      <c r="AGT129" s="2"/>
      <c r="AGU129" s="2"/>
      <c r="AGV129" s="2"/>
      <c r="AGW129" s="2"/>
      <c r="AGX129" s="2"/>
      <c r="AGY129" s="2"/>
      <c r="AGZ129" s="2"/>
      <c r="AHA129" s="2"/>
      <c r="AHB129" s="2"/>
      <c r="AHC129" s="2"/>
      <c r="AHD129" s="2"/>
      <c r="AHE129" s="2"/>
      <c r="AHF129" s="2"/>
      <c r="AHG129" s="2"/>
      <c r="AHH129" s="2"/>
      <c r="AHI129" s="2"/>
      <c r="AHJ129" s="2"/>
      <c r="AHK129" s="2"/>
      <c r="AHL129" s="2"/>
      <c r="AHM129" s="2"/>
      <c r="AHN129" s="2"/>
      <c r="AHO129" s="2"/>
      <c r="AHP129" s="2"/>
      <c r="AHQ129" s="2"/>
      <c r="AHR129" s="2"/>
      <c r="AHS129" s="2"/>
      <c r="AHT129" s="2"/>
      <c r="AHU129" s="2"/>
      <c r="AHV129" s="2"/>
      <c r="AHW129" s="2"/>
      <c r="AHX129" s="2"/>
      <c r="AHY129" s="2"/>
      <c r="AHZ129" s="2"/>
      <c r="AIA129" s="2"/>
      <c r="AIB129" s="2"/>
      <c r="AIC129" s="2"/>
      <c r="AID129" s="2"/>
      <c r="AIE129" s="2"/>
      <c r="AIF129" s="2"/>
      <c r="AIG129" s="2"/>
      <c r="AIH129" s="2"/>
      <c r="AII129" s="2"/>
      <c r="AIJ129" s="2"/>
      <c r="AIK129" s="2"/>
      <c r="AIL129" s="2"/>
      <c r="AIM129" s="2"/>
      <c r="AIN129" s="2"/>
      <c r="AIO129" s="2"/>
      <c r="AIP129" s="2"/>
      <c r="AIQ129" s="2"/>
      <c r="AIR129" s="2"/>
      <c r="AIS129" s="2"/>
      <c r="AIT129" s="2"/>
      <c r="AIU129" s="2"/>
      <c r="AIV129" s="2"/>
      <c r="AIW129" s="2"/>
      <c r="AIX129" s="2"/>
      <c r="AIY129" s="2"/>
      <c r="AIZ129" s="2"/>
      <c r="AJA129" s="2"/>
      <c r="AJB129" s="2"/>
      <c r="AJC129" s="2"/>
      <c r="AJD129" s="2"/>
      <c r="AJE129" s="2"/>
      <c r="AJF129" s="2"/>
      <c r="AJG129" s="2"/>
      <c r="AJH129" s="2"/>
      <c r="AJI129" s="2"/>
      <c r="AJJ129" s="2"/>
      <c r="AJK129" s="2"/>
      <c r="AJL129" s="2"/>
      <c r="AJM129" s="2"/>
      <c r="AJN129" s="2"/>
      <c r="AJO129" s="2"/>
      <c r="AJP129" s="2"/>
      <c r="AJQ129" s="2"/>
      <c r="AJR129" s="2"/>
      <c r="AJS129" s="2"/>
      <c r="AJT129" s="2"/>
      <c r="AJU129" s="2"/>
      <c r="AJV129" s="2"/>
      <c r="AJW129" s="2"/>
      <c r="AJX129" s="2"/>
      <c r="AJY129" s="2"/>
      <c r="AJZ129" s="2"/>
      <c r="AKA129" s="2"/>
      <c r="AKB129" s="2"/>
      <c r="AKC129" s="2"/>
      <c r="AKD129" s="2"/>
      <c r="AKE129" s="2"/>
      <c r="AKF129" s="2"/>
      <c r="AKG129" s="2"/>
      <c r="AKH129" s="2"/>
      <c r="AKI129" s="2"/>
      <c r="AKJ129" s="2"/>
      <c r="AKK129" s="2"/>
      <c r="AKL129" s="2"/>
      <c r="AKM129" s="2"/>
      <c r="AKN129" s="2"/>
      <c r="AKO129" s="2"/>
      <c r="AKP129" s="2"/>
      <c r="AKQ129" s="3"/>
      <c r="AKR129" s="3"/>
      <c r="AKS129" s="3"/>
      <c r="AKT129" s="3"/>
      <c r="AKU129" s="3"/>
      <c r="AKV129" s="3"/>
      <c r="AKW129" s="3"/>
      <c r="AKX129" s="3"/>
      <c r="AKY129" s="3"/>
      <c r="AKZ129" s="3"/>
      <c r="ALA129" s="3"/>
      <c r="ALB129" s="3"/>
      <c r="ALC129" s="3"/>
      <c r="ALD129" s="3"/>
      <c r="ALE129" s="3"/>
      <c r="ALF129" s="3"/>
      <c r="ALG129" s="3"/>
      <c r="ALH129" s="3"/>
      <c r="ALI129" s="3"/>
      <c r="ALJ129" s="3"/>
      <c r="ALK129" s="3"/>
      <c r="ALL129" s="3"/>
      <c r="ALM129" s="3"/>
      <c r="ALN129" s="3"/>
      <c r="ALO129" s="3"/>
      <c r="ALP129" s="3"/>
      <c r="ALQ129" s="3"/>
      <c r="ALR129" s="3"/>
      <c r="ALS129" s="3"/>
      <c r="ALT129" s="3"/>
      <c r="ALU129" s="3"/>
      <c r="ALV129" s="3"/>
      <c r="ALW129" s="3"/>
      <c r="ALX129" s="3"/>
      <c r="ALY129" s="3"/>
      <c r="ALZ129" s="3"/>
      <c r="AMA129" s="3"/>
      <c r="AMB129" s="3"/>
    </row>
    <row r="130" spans="1:1016" s="6" customFormat="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  <c r="XT130" s="2"/>
      <c r="XU130" s="2"/>
      <c r="XV130" s="2"/>
      <c r="XW130" s="2"/>
      <c r="XX130" s="2"/>
      <c r="XY130" s="2"/>
      <c r="XZ130" s="2"/>
      <c r="YA130" s="2"/>
      <c r="YB130" s="2"/>
      <c r="YC130" s="2"/>
      <c r="YD130" s="2"/>
      <c r="YE130" s="2"/>
      <c r="YF130" s="2"/>
      <c r="YG130" s="2"/>
      <c r="YH130" s="2"/>
      <c r="YI130" s="2"/>
      <c r="YJ130" s="2"/>
      <c r="YK130" s="2"/>
      <c r="YL130" s="2"/>
      <c r="YM130" s="2"/>
      <c r="YN130" s="2"/>
      <c r="YO130" s="2"/>
      <c r="YP130" s="2"/>
      <c r="YQ130" s="2"/>
      <c r="YR130" s="2"/>
      <c r="YS130" s="2"/>
      <c r="YT130" s="2"/>
      <c r="YU130" s="2"/>
      <c r="YV130" s="2"/>
      <c r="YW130" s="2"/>
      <c r="YX130" s="2"/>
      <c r="YY130" s="2"/>
      <c r="YZ130" s="2"/>
      <c r="ZA130" s="2"/>
      <c r="ZB130" s="2"/>
      <c r="ZC130" s="2"/>
      <c r="ZD130" s="2"/>
      <c r="ZE130" s="2"/>
      <c r="ZF130" s="2"/>
      <c r="ZG130" s="2"/>
      <c r="ZH130" s="2"/>
      <c r="ZI130" s="2"/>
      <c r="ZJ130" s="2"/>
      <c r="ZK130" s="2"/>
      <c r="ZL130" s="2"/>
      <c r="ZM130" s="2"/>
      <c r="ZN130" s="2"/>
      <c r="ZO130" s="2"/>
      <c r="ZP130" s="2"/>
      <c r="ZQ130" s="2"/>
      <c r="ZR130" s="2"/>
      <c r="ZS130" s="2"/>
      <c r="ZT130" s="2"/>
      <c r="ZU130" s="2"/>
      <c r="ZV130" s="2"/>
      <c r="ZW130" s="2"/>
      <c r="ZX130" s="2"/>
      <c r="ZY130" s="2"/>
      <c r="ZZ130" s="2"/>
      <c r="AAA130" s="2"/>
      <c r="AAB130" s="2"/>
      <c r="AAC130" s="2"/>
      <c r="AAD130" s="2"/>
      <c r="AAE130" s="2"/>
      <c r="AAF130" s="2"/>
      <c r="AAG130" s="2"/>
      <c r="AAH130" s="2"/>
      <c r="AAI130" s="2"/>
      <c r="AAJ130" s="2"/>
      <c r="AAK130" s="2"/>
      <c r="AAL130" s="2"/>
      <c r="AAM130" s="2"/>
      <c r="AAN130" s="2"/>
      <c r="AAO130" s="2"/>
      <c r="AAP130" s="2"/>
      <c r="AAQ130" s="2"/>
      <c r="AAR130" s="2"/>
      <c r="AAS130" s="2"/>
      <c r="AAT130" s="2"/>
      <c r="AAU130" s="2"/>
      <c r="AAV130" s="2"/>
      <c r="AAW130" s="2"/>
      <c r="AAX130" s="2"/>
      <c r="AAY130" s="2"/>
      <c r="AAZ130" s="2"/>
      <c r="ABA130" s="2"/>
      <c r="ABB130" s="2"/>
      <c r="ABC130" s="2"/>
      <c r="ABD130" s="2"/>
      <c r="ABE130" s="2"/>
      <c r="ABF130" s="2"/>
      <c r="ABG130" s="2"/>
      <c r="ABH130" s="2"/>
      <c r="ABI130" s="2"/>
      <c r="ABJ130" s="2"/>
      <c r="ABK130" s="2"/>
      <c r="ABL130" s="2"/>
      <c r="ABM130" s="2"/>
      <c r="ABN130" s="2"/>
      <c r="ABO130" s="2"/>
      <c r="ABP130" s="2"/>
      <c r="ABQ130" s="2"/>
      <c r="ABR130" s="2"/>
      <c r="ABS130" s="2"/>
      <c r="ABT130" s="2"/>
      <c r="ABU130" s="2"/>
      <c r="ABV130" s="2"/>
      <c r="ABW130" s="2"/>
      <c r="ABX130" s="2"/>
      <c r="ABY130" s="2"/>
      <c r="ABZ130" s="2"/>
      <c r="ACA130" s="2"/>
      <c r="ACB130" s="2"/>
      <c r="ACC130" s="2"/>
      <c r="ACD130" s="2"/>
      <c r="ACE130" s="2"/>
      <c r="ACF130" s="2"/>
      <c r="ACG130" s="2"/>
      <c r="ACH130" s="2"/>
      <c r="ACI130" s="2"/>
      <c r="ACJ130" s="2"/>
      <c r="ACK130" s="2"/>
      <c r="ACL130" s="2"/>
      <c r="ACM130" s="2"/>
      <c r="ACN130" s="2"/>
      <c r="ACO130" s="2"/>
      <c r="ACP130" s="2"/>
      <c r="ACQ130" s="2"/>
      <c r="ACR130" s="2"/>
      <c r="ACS130" s="2"/>
      <c r="ACT130" s="2"/>
      <c r="ACU130" s="2"/>
      <c r="ACV130" s="2"/>
      <c r="ACW130" s="2"/>
      <c r="ACX130" s="2"/>
      <c r="ACY130" s="2"/>
      <c r="ACZ130" s="2"/>
      <c r="ADA130" s="2"/>
      <c r="ADB130" s="2"/>
      <c r="ADC130" s="2"/>
      <c r="ADD130" s="2"/>
      <c r="ADE130" s="2"/>
      <c r="ADF130" s="2"/>
      <c r="ADG130" s="2"/>
      <c r="ADH130" s="2"/>
      <c r="ADI130" s="2"/>
      <c r="ADJ130" s="2"/>
      <c r="ADK130" s="2"/>
      <c r="ADL130" s="2"/>
      <c r="ADM130" s="2"/>
      <c r="ADN130" s="2"/>
      <c r="ADO130" s="2"/>
      <c r="ADP130" s="2"/>
      <c r="ADQ130" s="2"/>
      <c r="ADR130" s="2"/>
      <c r="ADS130" s="2"/>
      <c r="ADT130" s="2"/>
      <c r="ADU130" s="2"/>
      <c r="ADV130" s="2"/>
      <c r="ADW130" s="2"/>
      <c r="ADX130" s="2"/>
      <c r="ADY130" s="2"/>
      <c r="ADZ130" s="2"/>
      <c r="AEA130" s="2"/>
      <c r="AEB130" s="2"/>
      <c r="AEC130" s="2"/>
      <c r="AED130" s="2"/>
      <c r="AEE130" s="2"/>
      <c r="AEF130" s="2"/>
      <c r="AEG130" s="2"/>
      <c r="AEH130" s="2"/>
      <c r="AEI130" s="2"/>
      <c r="AEJ130" s="2"/>
      <c r="AEK130" s="2"/>
      <c r="AEL130" s="2"/>
      <c r="AEM130" s="2"/>
      <c r="AEN130" s="2"/>
      <c r="AEO130" s="2"/>
      <c r="AEP130" s="2"/>
      <c r="AEQ130" s="2"/>
      <c r="AER130" s="2"/>
      <c r="AES130" s="2"/>
      <c r="AET130" s="2"/>
      <c r="AEU130" s="2"/>
      <c r="AEV130" s="2"/>
      <c r="AEW130" s="2"/>
      <c r="AEX130" s="2"/>
      <c r="AEY130" s="2"/>
      <c r="AEZ130" s="2"/>
      <c r="AFA130" s="2"/>
      <c r="AFB130" s="2"/>
      <c r="AFC130" s="2"/>
      <c r="AFD130" s="2"/>
      <c r="AFE130" s="2"/>
      <c r="AFF130" s="2"/>
      <c r="AFG130" s="2"/>
      <c r="AFH130" s="2"/>
      <c r="AFI130" s="2"/>
      <c r="AFJ130" s="2"/>
      <c r="AFK130" s="2"/>
      <c r="AFL130" s="2"/>
      <c r="AFM130" s="2"/>
      <c r="AFN130" s="2"/>
      <c r="AFO130" s="2"/>
      <c r="AFP130" s="2"/>
      <c r="AFQ130" s="2"/>
      <c r="AFR130" s="2"/>
      <c r="AFS130" s="2"/>
      <c r="AFT130" s="2"/>
      <c r="AFU130" s="2"/>
      <c r="AFV130" s="2"/>
      <c r="AFW130" s="2"/>
      <c r="AFX130" s="2"/>
      <c r="AFY130" s="2"/>
      <c r="AFZ130" s="2"/>
      <c r="AGA130" s="2"/>
      <c r="AGB130" s="2"/>
      <c r="AGC130" s="2"/>
      <c r="AGD130" s="2"/>
      <c r="AGE130" s="2"/>
      <c r="AGF130" s="2"/>
      <c r="AGG130" s="2"/>
      <c r="AGH130" s="2"/>
      <c r="AGI130" s="2"/>
      <c r="AGJ130" s="2"/>
      <c r="AGK130" s="2"/>
      <c r="AGL130" s="2"/>
      <c r="AGM130" s="2"/>
      <c r="AGN130" s="2"/>
      <c r="AGO130" s="2"/>
      <c r="AGP130" s="2"/>
      <c r="AGQ130" s="2"/>
      <c r="AGR130" s="2"/>
      <c r="AGS130" s="2"/>
      <c r="AGT130" s="2"/>
      <c r="AGU130" s="2"/>
      <c r="AGV130" s="2"/>
      <c r="AGW130" s="2"/>
      <c r="AGX130" s="2"/>
      <c r="AGY130" s="2"/>
      <c r="AGZ130" s="2"/>
      <c r="AHA130" s="2"/>
      <c r="AHB130" s="2"/>
      <c r="AHC130" s="2"/>
      <c r="AHD130" s="2"/>
      <c r="AHE130" s="2"/>
      <c r="AHF130" s="2"/>
      <c r="AHG130" s="2"/>
      <c r="AHH130" s="2"/>
      <c r="AHI130" s="2"/>
      <c r="AHJ130" s="2"/>
      <c r="AHK130" s="2"/>
      <c r="AHL130" s="2"/>
      <c r="AHM130" s="2"/>
      <c r="AHN130" s="2"/>
      <c r="AHO130" s="2"/>
      <c r="AHP130" s="2"/>
      <c r="AHQ130" s="2"/>
      <c r="AHR130" s="2"/>
      <c r="AHS130" s="2"/>
      <c r="AHT130" s="2"/>
      <c r="AHU130" s="2"/>
      <c r="AHV130" s="2"/>
      <c r="AHW130" s="2"/>
      <c r="AHX130" s="2"/>
      <c r="AHY130" s="2"/>
      <c r="AHZ130" s="2"/>
      <c r="AIA130" s="2"/>
      <c r="AIB130" s="2"/>
      <c r="AIC130" s="2"/>
      <c r="AID130" s="2"/>
      <c r="AIE130" s="2"/>
      <c r="AIF130" s="2"/>
      <c r="AIG130" s="2"/>
      <c r="AIH130" s="2"/>
      <c r="AII130" s="2"/>
      <c r="AIJ130" s="2"/>
      <c r="AIK130" s="2"/>
      <c r="AIL130" s="2"/>
      <c r="AIM130" s="2"/>
      <c r="AIN130" s="2"/>
      <c r="AIO130" s="2"/>
      <c r="AIP130" s="2"/>
      <c r="AIQ130" s="2"/>
      <c r="AIR130" s="2"/>
      <c r="AIS130" s="2"/>
      <c r="AIT130" s="2"/>
      <c r="AIU130" s="2"/>
      <c r="AIV130" s="2"/>
      <c r="AIW130" s="2"/>
      <c r="AIX130" s="2"/>
      <c r="AIY130" s="2"/>
      <c r="AIZ130" s="2"/>
      <c r="AJA130" s="2"/>
      <c r="AJB130" s="2"/>
      <c r="AJC130" s="2"/>
      <c r="AJD130" s="2"/>
      <c r="AJE130" s="2"/>
      <c r="AJF130" s="2"/>
      <c r="AJG130" s="2"/>
      <c r="AJH130" s="2"/>
      <c r="AJI130" s="2"/>
      <c r="AJJ130" s="2"/>
      <c r="AJK130" s="2"/>
      <c r="AJL130" s="2"/>
      <c r="AJM130" s="2"/>
      <c r="AJN130" s="2"/>
      <c r="AJO130" s="2"/>
      <c r="AJP130" s="2"/>
      <c r="AJQ130" s="2"/>
      <c r="AJR130" s="2"/>
      <c r="AJS130" s="2"/>
      <c r="AJT130" s="2"/>
      <c r="AJU130" s="2"/>
      <c r="AJV130" s="2"/>
      <c r="AJW130" s="2"/>
      <c r="AJX130" s="2"/>
      <c r="AJY130" s="2"/>
      <c r="AJZ130" s="2"/>
      <c r="AKA130" s="2"/>
      <c r="AKB130" s="2"/>
      <c r="AKC130" s="2"/>
      <c r="AKD130" s="2"/>
      <c r="AKE130" s="2"/>
      <c r="AKF130" s="2"/>
      <c r="AKG130" s="2"/>
      <c r="AKH130" s="2"/>
      <c r="AKI130" s="2"/>
      <c r="AKJ130" s="2"/>
      <c r="AKK130" s="2"/>
      <c r="AKL130" s="2"/>
      <c r="AKM130" s="2"/>
      <c r="AKN130" s="2"/>
      <c r="AKO130" s="2"/>
      <c r="AKP130" s="2"/>
      <c r="AKQ130" s="3"/>
      <c r="AKR130" s="3"/>
      <c r="AKS130" s="3"/>
      <c r="AKT130" s="3"/>
      <c r="AKU130" s="3"/>
      <c r="AKV130" s="3"/>
      <c r="AKW130" s="3"/>
      <c r="AKX130" s="3"/>
      <c r="AKY130" s="3"/>
      <c r="AKZ130" s="3"/>
      <c r="ALA130" s="3"/>
      <c r="ALB130" s="3"/>
      <c r="ALC130" s="3"/>
      <c r="ALD130" s="3"/>
      <c r="ALE130" s="3"/>
      <c r="ALF130" s="3"/>
      <c r="ALG130" s="3"/>
      <c r="ALH130" s="3"/>
      <c r="ALI130" s="3"/>
      <c r="ALJ130" s="3"/>
      <c r="ALK130" s="3"/>
      <c r="ALL130" s="3"/>
      <c r="ALM130" s="3"/>
      <c r="ALN130" s="3"/>
      <c r="ALO130" s="3"/>
      <c r="ALP130" s="3"/>
      <c r="ALQ130" s="3"/>
      <c r="ALR130" s="3"/>
      <c r="ALS130" s="3"/>
      <c r="ALT130" s="3"/>
      <c r="ALU130" s="3"/>
      <c r="ALV130" s="3"/>
      <c r="ALW130" s="3"/>
      <c r="ALX130" s="3"/>
      <c r="ALY130" s="3"/>
      <c r="ALZ130" s="3"/>
      <c r="AMA130" s="3"/>
      <c r="AMB130" s="3"/>
    </row>
    <row r="131" spans="1:1016" s="6" customFormat="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2"/>
      <c r="MF131" s="2"/>
      <c r="MG131" s="2"/>
      <c r="MH131" s="2"/>
      <c r="MI131" s="2"/>
      <c r="MJ131" s="2"/>
      <c r="MK131" s="2"/>
      <c r="ML131" s="2"/>
      <c r="MM131" s="2"/>
      <c r="MN131" s="2"/>
      <c r="MO131" s="2"/>
      <c r="MP131" s="2"/>
      <c r="MQ131" s="2"/>
      <c r="MR131" s="2"/>
      <c r="MS131" s="2"/>
      <c r="MT131" s="2"/>
      <c r="MU131" s="2"/>
      <c r="MV131" s="2"/>
      <c r="MW131" s="2"/>
      <c r="MX131" s="2"/>
      <c r="MY131" s="2"/>
      <c r="MZ131" s="2"/>
      <c r="NA131" s="2"/>
      <c r="NB131" s="2"/>
      <c r="NC131" s="2"/>
      <c r="ND131" s="2"/>
      <c r="NE131" s="2"/>
      <c r="NF131" s="2"/>
      <c r="NG131" s="2"/>
      <c r="NH131" s="2"/>
      <c r="NI131" s="2"/>
      <c r="NJ131" s="2"/>
      <c r="NK131" s="2"/>
      <c r="NL131" s="2"/>
      <c r="NM131" s="2"/>
      <c r="NN131" s="2"/>
      <c r="NO131" s="2"/>
      <c r="NP131" s="2"/>
      <c r="NQ131" s="2"/>
      <c r="NR131" s="2"/>
      <c r="NS131" s="2"/>
      <c r="NT131" s="2"/>
      <c r="NU131" s="2"/>
      <c r="NV131" s="2"/>
      <c r="NW131" s="2"/>
      <c r="NX131" s="2"/>
      <c r="NY131" s="2"/>
      <c r="NZ131" s="2"/>
      <c r="OA131" s="2"/>
      <c r="OB131" s="2"/>
      <c r="OC131" s="2"/>
      <c r="OD131" s="2"/>
      <c r="OE131" s="2"/>
      <c r="OF131" s="2"/>
      <c r="OG131" s="2"/>
      <c r="OH131" s="2"/>
      <c r="OI131" s="2"/>
      <c r="OJ131" s="2"/>
      <c r="OK131" s="2"/>
      <c r="OL131" s="2"/>
      <c r="OM131" s="2"/>
      <c r="ON131" s="2"/>
      <c r="OO131" s="2"/>
      <c r="OP131" s="2"/>
      <c r="OQ131" s="2"/>
      <c r="OR131" s="2"/>
      <c r="OS131" s="2"/>
      <c r="OT131" s="2"/>
      <c r="OU131" s="2"/>
      <c r="OV131" s="2"/>
      <c r="OW131" s="2"/>
      <c r="OX131" s="2"/>
      <c r="OY131" s="2"/>
      <c r="OZ131" s="2"/>
      <c r="PA131" s="2"/>
      <c r="PB131" s="2"/>
      <c r="PC131" s="2"/>
      <c r="PD131" s="2"/>
      <c r="PE131" s="2"/>
      <c r="PF131" s="2"/>
      <c r="PG131" s="2"/>
      <c r="PH131" s="2"/>
      <c r="PI131" s="2"/>
      <c r="PJ131" s="2"/>
      <c r="PK131" s="2"/>
      <c r="PL131" s="2"/>
      <c r="PM131" s="2"/>
      <c r="PN131" s="2"/>
      <c r="PO131" s="2"/>
      <c r="PP131" s="2"/>
      <c r="PQ131" s="2"/>
      <c r="PR131" s="2"/>
      <c r="PS131" s="2"/>
      <c r="PT131" s="2"/>
      <c r="PU131" s="2"/>
      <c r="PV131" s="2"/>
      <c r="PW131" s="2"/>
      <c r="PX131" s="2"/>
      <c r="PY131" s="2"/>
      <c r="PZ131" s="2"/>
      <c r="QA131" s="2"/>
      <c r="QB131" s="2"/>
      <c r="QC131" s="2"/>
      <c r="QD131" s="2"/>
      <c r="QE131" s="2"/>
      <c r="QF131" s="2"/>
      <c r="QG131" s="2"/>
      <c r="QH131" s="2"/>
      <c r="QI131" s="2"/>
      <c r="QJ131" s="2"/>
      <c r="QK131" s="2"/>
      <c r="QL131" s="2"/>
      <c r="QM131" s="2"/>
      <c r="QN131" s="2"/>
      <c r="QO131" s="2"/>
      <c r="QP131" s="2"/>
      <c r="QQ131" s="2"/>
      <c r="QR131" s="2"/>
      <c r="QS131" s="2"/>
      <c r="QT131" s="2"/>
      <c r="QU131" s="2"/>
      <c r="QV131" s="2"/>
      <c r="QW131" s="2"/>
      <c r="QX131" s="2"/>
      <c r="QY131" s="2"/>
      <c r="QZ131" s="2"/>
      <c r="RA131" s="2"/>
      <c r="RB131" s="2"/>
      <c r="RC131" s="2"/>
      <c r="RD131" s="2"/>
      <c r="RE131" s="2"/>
      <c r="RF131" s="2"/>
      <c r="RG131" s="2"/>
      <c r="RH131" s="2"/>
      <c r="RI131" s="2"/>
      <c r="RJ131" s="2"/>
      <c r="RK131" s="2"/>
      <c r="RL131" s="2"/>
      <c r="RM131" s="2"/>
      <c r="RN131" s="2"/>
      <c r="RO131" s="2"/>
      <c r="RP131" s="2"/>
      <c r="RQ131" s="2"/>
      <c r="RR131" s="2"/>
      <c r="RS131" s="2"/>
      <c r="RT131" s="2"/>
      <c r="RU131" s="2"/>
      <c r="RV131" s="2"/>
      <c r="RW131" s="2"/>
      <c r="RX131" s="2"/>
      <c r="RY131" s="2"/>
      <c r="RZ131" s="2"/>
      <c r="SA131" s="2"/>
      <c r="SB131" s="2"/>
      <c r="SC131" s="2"/>
      <c r="SD131" s="2"/>
      <c r="SE131" s="2"/>
      <c r="SF131" s="2"/>
      <c r="SG131" s="2"/>
      <c r="SH131" s="2"/>
      <c r="SI131" s="2"/>
      <c r="SJ131" s="2"/>
      <c r="SK131" s="2"/>
      <c r="SL131" s="2"/>
      <c r="SM131" s="2"/>
      <c r="SN131" s="2"/>
      <c r="SO131" s="2"/>
      <c r="SP131" s="2"/>
      <c r="SQ131" s="2"/>
      <c r="SR131" s="2"/>
      <c r="SS131" s="2"/>
      <c r="ST131" s="2"/>
      <c r="SU131" s="2"/>
      <c r="SV131" s="2"/>
      <c r="SW131" s="2"/>
      <c r="SX131" s="2"/>
      <c r="SY131" s="2"/>
      <c r="SZ131" s="2"/>
      <c r="TA131" s="2"/>
      <c r="TB131" s="2"/>
      <c r="TC131" s="2"/>
      <c r="TD131" s="2"/>
      <c r="TE131" s="2"/>
      <c r="TF131" s="2"/>
      <c r="TG131" s="2"/>
      <c r="TH131" s="2"/>
      <c r="TI131" s="2"/>
      <c r="TJ131" s="2"/>
      <c r="TK131" s="2"/>
      <c r="TL131" s="2"/>
      <c r="TM131" s="2"/>
      <c r="TN131" s="2"/>
      <c r="TO131" s="2"/>
      <c r="TP131" s="2"/>
      <c r="TQ131" s="2"/>
      <c r="TR131" s="2"/>
      <c r="TS131" s="2"/>
      <c r="TT131" s="2"/>
      <c r="TU131" s="2"/>
      <c r="TV131" s="2"/>
      <c r="TW131" s="2"/>
      <c r="TX131" s="2"/>
      <c r="TY131" s="2"/>
      <c r="TZ131" s="2"/>
      <c r="UA131" s="2"/>
      <c r="UB131" s="2"/>
      <c r="UC131" s="2"/>
      <c r="UD131" s="2"/>
      <c r="UE131" s="2"/>
      <c r="UF131" s="2"/>
      <c r="UG131" s="2"/>
      <c r="UH131" s="2"/>
      <c r="UI131" s="2"/>
      <c r="UJ131" s="2"/>
      <c r="UK131" s="2"/>
      <c r="UL131" s="2"/>
      <c r="UM131" s="2"/>
      <c r="UN131" s="2"/>
      <c r="UO131" s="2"/>
      <c r="UP131" s="2"/>
      <c r="UQ131" s="2"/>
      <c r="UR131" s="2"/>
      <c r="US131" s="2"/>
      <c r="UT131" s="2"/>
      <c r="UU131" s="2"/>
      <c r="UV131" s="2"/>
      <c r="UW131" s="2"/>
      <c r="UX131" s="2"/>
      <c r="UY131" s="2"/>
      <c r="UZ131" s="2"/>
      <c r="VA131" s="2"/>
      <c r="VB131" s="2"/>
      <c r="VC131" s="2"/>
      <c r="VD131" s="2"/>
      <c r="VE131" s="2"/>
      <c r="VF131" s="2"/>
      <c r="VG131" s="2"/>
      <c r="VH131" s="2"/>
      <c r="VI131" s="2"/>
      <c r="VJ131" s="2"/>
      <c r="VK131" s="2"/>
      <c r="VL131" s="2"/>
      <c r="VM131" s="2"/>
      <c r="VN131" s="2"/>
      <c r="VO131" s="2"/>
      <c r="VP131" s="2"/>
      <c r="VQ131" s="2"/>
      <c r="VR131" s="2"/>
      <c r="VS131" s="2"/>
      <c r="VT131" s="2"/>
      <c r="VU131" s="2"/>
      <c r="VV131" s="2"/>
      <c r="VW131" s="2"/>
      <c r="VX131" s="2"/>
      <c r="VY131" s="2"/>
      <c r="VZ131" s="2"/>
      <c r="WA131" s="2"/>
      <c r="WB131" s="2"/>
      <c r="WC131" s="2"/>
      <c r="WD131" s="2"/>
      <c r="WE131" s="2"/>
      <c r="WF131" s="2"/>
      <c r="WG131" s="2"/>
      <c r="WH131" s="2"/>
      <c r="WI131" s="2"/>
      <c r="WJ131" s="2"/>
      <c r="WK131" s="2"/>
      <c r="WL131" s="2"/>
      <c r="WM131" s="2"/>
      <c r="WN131" s="2"/>
      <c r="WO131" s="2"/>
      <c r="WP131" s="2"/>
      <c r="WQ131" s="2"/>
      <c r="WR131" s="2"/>
      <c r="WS131" s="2"/>
      <c r="WT131" s="2"/>
      <c r="WU131" s="2"/>
      <c r="WV131" s="2"/>
      <c r="WW131" s="2"/>
      <c r="WX131" s="2"/>
      <c r="WY131" s="2"/>
      <c r="WZ131" s="2"/>
      <c r="XA131" s="2"/>
      <c r="XB131" s="2"/>
      <c r="XC131" s="2"/>
      <c r="XD131" s="2"/>
      <c r="XE131" s="2"/>
      <c r="XF131" s="2"/>
      <c r="XG131" s="2"/>
      <c r="XH131" s="2"/>
      <c r="XI131" s="2"/>
      <c r="XJ131" s="2"/>
      <c r="XK131" s="2"/>
      <c r="XL131" s="2"/>
      <c r="XM131" s="2"/>
      <c r="XN131" s="2"/>
      <c r="XO131" s="2"/>
      <c r="XP131" s="2"/>
      <c r="XQ131" s="2"/>
      <c r="XR131" s="2"/>
      <c r="XS131" s="2"/>
      <c r="XT131" s="2"/>
      <c r="XU131" s="2"/>
      <c r="XV131" s="2"/>
      <c r="XW131" s="2"/>
      <c r="XX131" s="2"/>
      <c r="XY131" s="2"/>
      <c r="XZ131" s="2"/>
      <c r="YA131" s="2"/>
      <c r="YB131" s="2"/>
      <c r="YC131" s="2"/>
      <c r="YD131" s="2"/>
      <c r="YE131" s="2"/>
      <c r="YF131" s="2"/>
      <c r="YG131" s="2"/>
      <c r="YH131" s="2"/>
      <c r="YI131" s="2"/>
      <c r="YJ131" s="2"/>
      <c r="YK131" s="2"/>
      <c r="YL131" s="2"/>
      <c r="YM131" s="2"/>
      <c r="YN131" s="2"/>
      <c r="YO131" s="2"/>
      <c r="YP131" s="2"/>
      <c r="YQ131" s="2"/>
      <c r="YR131" s="2"/>
      <c r="YS131" s="2"/>
      <c r="YT131" s="2"/>
      <c r="YU131" s="2"/>
      <c r="YV131" s="2"/>
      <c r="YW131" s="2"/>
      <c r="YX131" s="2"/>
      <c r="YY131" s="2"/>
      <c r="YZ131" s="2"/>
      <c r="ZA131" s="2"/>
      <c r="ZB131" s="2"/>
      <c r="ZC131" s="2"/>
      <c r="ZD131" s="2"/>
      <c r="ZE131" s="2"/>
      <c r="ZF131" s="2"/>
      <c r="ZG131" s="2"/>
      <c r="ZH131" s="2"/>
      <c r="ZI131" s="2"/>
      <c r="ZJ131" s="2"/>
      <c r="ZK131" s="2"/>
      <c r="ZL131" s="2"/>
      <c r="ZM131" s="2"/>
      <c r="ZN131" s="2"/>
      <c r="ZO131" s="2"/>
      <c r="ZP131" s="2"/>
      <c r="ZQ131" s="2"/>
      <c r="ZR131" s="2"/>
      <c r="ZS131" s="2"/>
      <c r="ZT131" s="2"/>
      <c r="ZU131" s="2"/>
      <c r="ZV131" s="2"/>
      <c r="ZW131" s="2"/>
      <c r="ZX131" s="2"/>
      <c r="ZY131" s="2"/>
      <c r="ZZ131" s="2"/>
      <c r="AAA131" s="2"/>
      <c r="AAB131" s="2"/>
      <c r="AAC131" s="2"/>
      <c r="AAD131" s="2"/>
      <c r="AAE131" s="2"/>
      <c r="AAF131" s="2"/>
      <c r="AAG131" s="2"/>
      <c r="AAH131" s="2"/>
      <c r="AAI131" s="2"/>
      <c r="AAJ131" s="2"/>
      <c r="AAK131" s="2"/>
      <c r="AAL131" s="2"/>
      <c r="AAM131" s="2"/>
      <c r="AAN131" s="2"/>
      <c r="AAO131" s="2"/>
      <c r="AAP131" s="2"/>
      <c r="AAQ131" s="2"/>
      <c r="AAR131" s="2"/>
      <c r="AAS131" s="2"/>
      <c r="AAT131" s="2"/>
      <c r="AAU131" s="2"/>
      <c r="AAV131" s="2"/>
      <c r="AAW131" s="2"/>
      <c r="AAX131" s="2"/>
      <c r="AAY131" s="2"/>
      <c r="AAZ131" s="2"/>
      <c r="ABA131" s="2"/>
      <c r="ABB131" s="2"/>
      <c r="ABC131" s="2"/>
      <c r="ABD131" s="2"/>
      <c r="ABE131" s="2"/>
      <c r="ABF131" s="2"/>
      <c r="ABG131" s="2"/>
      <c r="ABH131" s="2"/>
      <c r="ABI131" s="2"/>
      <c r="ABJ131" s="2"/>
      <c r="ABK131" s="2"/>
      <c r="ABL131" s="2"/>
      <c r="ABM131" s="2"/>
      <c r="ABN131" s="2"/>
      <c r="ABO131" s="2"/>
      <c r="ABP131" s="2"/>
      <c r="ABQ131" s="2"/>
      <c r="ABR131" s="2"/>
      <c r="ABS131" s="2"/>
      <c r="ABT131" s="2"/>
      <c r="ABU131" s="2"/>
      <c r="ABV131" s="2"/>
      <c r="ABW131" s="2"/>
      <c r="ABX131" s="2"/>
      <c r="ABY131" s="2"/>
      <c r="ABZ131" s="2"/>
      <c r="ACA131" s="2"/>
      <c r="ACB131" s="2"/>
      <c r="ACC131" s="2"/>
      <c r="ACD131" s="2"/>
      <c r="ACE131" s="2"/>
      <c r="ACF131" s="2"/>
      <c r="ACG131" s="2"/>
      <c r="ACH131" s="2"/>
      <c r="ACI131" s="2"/>
      <c r="ACJ131" s="2"/>
      <c r="ACK131" s="2"/>
      <c r="ACL131" s="2"/>
      <c r="ACM131" s="2"/>
      <c r="ACN131" s="2"/>
      <c r="ACO131" s="2"/>
      <c r="ACP131" s="2"/>
      <c r="ACQ131" s="2"/>
      <c r="ACR131" s="2"/>
      <c r="ACS131" s="2"/>
      <c r="ACT131" s="2"/>
      <c r="ACU131" s="2"/>
      <c r="ACV131" s="2"/>
      <c r="ACW131" s="2"/>
      <c r="ACX131" s="2"/>
      <c r="ACY131" s="2"/>
      <c r="ACZ131" s="2"/>
      <c r="ADA131" s="2"/>
      <c r="ADB131" s="2"/>
      <c r="ADC131" s="2"/>
      <c r="ADD131" s="2"/>
      <c r="ADE131" s="2"/>
      <c r="ADF131" s="2"/>
      <c r="ADG131" s="2"/>
      <c r="ADH131" s="2"/>
      <c r="ADI131" s="2"/>
      <c r="ADJ131" s="2"/>
      <c r="ADK131" s="2"/>
      <c r="ADL131" s="2"/>
      <c r="ADM131" s="2"/>
      <c r="ADN131" s="2"/>
      <c r="ADO131" s="2"/>
      <c r="ADP131" s="2"/>
      <c r="ADQ131" s="2"/>
      <c r="ADR131" s="2"/>
      <c r="ADS131" s="2"/>
      <c r="ADT131" s="2"/>
      <c r="ADU131" s="2"/>
      <c r="ADV131" s="2"/>
      <c r="ADW131" s="2"/>
      <c r="ADX131" s="2"/>
      <c r="ADY131" s="2"/>
      <c r="ADZ131" s="2"/>
      <c r="AEA131" s="2"/>
      <c r="AEB131" s="2"/>
      <c r="AEC131" s="2"/>
      <c r="AED131" s="2"/>
      <c r="AEE131" s="2"/>
      <c r="AEF131" s="2"/>
      <c r="AEG131" s="2"/>
      <c r="AEH131" s="2"/>
      <c r="AEI131" s="2"/>
      <c r="AEJ131" s="2"/>
      <c r="AEK131" s="2"/>
      <c r="AEL131" s="2"/>
      <c r="AEM131" s="2"/>
      <c r="AEN131" s="2"/>
      <c r="AEO131" s="2"/>
      <c r="AEP131" s="2"/>
      <c r="AEQ131" s="2"/>
      <c r="AER131" s="2"/>
      <c r="AES131" s="2"/>
      <c r="AET131" s="2"/>
      <c r="AEU131" s="2"/>
      <c r="AEV131" s="2"/>
      <c r="AEW131" s="2"/>
      <c r="AEX131" s="2"/>
      <c r="AEY131" s="2"/>
      <c r="AEZ131" s="2"/>
      <c r="AFA131" s="2"/>
      <c r="AFB131" s="2"/>
      <c r="AFC131" s="2"/>
      <c r="AFD131" s="2"/>
      <c r="AFE131" s="2"/>
      <c r="AFF131" s="2"/>
      <c r="AFG131" s="2"/>
      <c r="AFH131" s="2"/>
      <c r="AFI131" s="2"/>
      <c r="AFJ131" s="2"/>
      <c r="AFK131" s="2"/>
      <c r="AFL131" s="2"/>
      <c r="AFM131" s="2"/>
      <c r="AFN131" s="2"/>
      <c r="AFO131" s="2"/>
      <c r="AFP131" s="2"/>
      <c r="AFQ131" s="2"/>
      <c r="AFR131" s="2"/>
      <c r="AFS131" s="2"/>
      <c r="AFT131" s="2"/>
      <c r="AFU131" s="2"/>
      <c r="AFV131" s="2"/>
      <c r="AFW131" s="2"/>
      <c r="AFX131" s="2"/>
      <c r="AFY131" s="2"/>
      <c r="AFZ131" s="2"/>
      <c r="AGA131" s="2"/>
      <c r="AGB131" s="2"/>
      <c r="AGC131" s="2"/>
      <c r="AGD131" s="2"/>
      <c r="AGE131" s="2"/>
      <c r="AGF131" s="2"/>
      <c r="AGG131" s="2"/>
      <c r="AGH131" s="2"/>
      <c r="AGI131" s="2"/>
      <c r="AGJ131" s="2"/>
      <c r="AGK131" s="2"/>
      <c r="AGL131" s="2"/>
      <c r="AGM131" s="2"/>
      <c r="AGN131" s="2"/>
      <c r="AGO131" s="2"/>
      <c r="AGP131" s="2"/>
      <c r="AGQ131" s="2"/>
      <c r="AGR131" s="2"/>
      <c r="AGS131" s="2"/>
      <c r="AGT131" s="2"/>
      <c r="AGU131" s="2"/>
      <c r="AGV131" s="2"/>
      <c r="AGW131" s="2"/>
      <c r="AGX131" s="2"/>
      <c r="AGY131" s="2"/>
      <c r="AGZ131" s="2"/>
      <c r="AHA131" s="2"/>
      <c r="AHB131" s="2"/>
      <c r="AHC131" s="2"/>
      <c r="AHD131" s="2"/>
      <c r="AHE131" s="2"/>
      <c r="AHF131" s="2"/>
      <c r="AHG131" s="2"/>
      <c r="AHH131" s="2"/>
      <c r="AHI131" s="2"/>
      <c r="AHJ131" s="2"/>
      <c r="AHK131" s="2"/>
      <c r="AHL131" s="2"/>
      <c r="AHM131" s="2"/>
      <c r="AHN131" s="2"/>
      <c r="AHO131" s="2"/>
      <c r="AHP131" s="2"/>
      <c r="AHQ131" s="2"/>
      <c r="AHR131" s="2"/>
      <c r="AHS131" s="2"/>
      <c r="AHT131" s="2"/>
      <c r="AHU131" s="2"/>
      <c r="AHV131" s="2"/>
      <c r="AHW131" s="2"/>
      <c r="AHX131" s="2"/>
      <c r="AHY131" s="2"/>
      <c r="AHZ131" s="2"/>
      <c r="AIA131" s="2"/>
      <c r="AIB131" s="2"/>
      <c r="AIC131" s="2"/>
      <c r="AID131" s="2"/>
      <c r="AIE131" s="2"/>
      <c r="AIF131" s="2"/>
      <c r="AIG131" s="2"/>
      <c r="AIH131" s="2"/>
      <c r="AII131" s="2"/>
      <c r="AIJ131" s="2"/>
      <c r="AIK131" s="2"/>
      <c r="AIL131" s="2"/>
      <c r="AIM131" s="2"/>
      <c r="AIN131" s="2"/>
      <c r="AIO131" s="2"/>
      <c r="AIP131" s="2"/>
      <c r="AIQ131" s="2"/>
      <c r="AIR131" s="2"/>
      <c r="AIS131" s="2"/>
      <c r="AIT131" s="2"/>
      <c r="AIU131" s="2"/>
      <c r="AIV131" s="2"/>
      <c r="AIW131" s="2"/>
      <c r="AIX131" s="2"/>
      <c r="AIY131" s="2"/>
      <c r="AIZ131" s="2"/>
      <c r="AJA131" s="2"/>
      <c r="AJB131" s="2"/>
      <c r="AJC131" s="2"/>
      <c r="AJD131" s="2"/>
      <c r="AJE131" s="2"/>
      <c r="AJF131" s="2"/>
      <c r="AJG131" s="2"/>
      <c r="AJH131" s="2"/>
      <c r="AJI131" s="2"/>
      <c r="AJJ131" s="2"/>
      <c r="AJK131" s="2"/>
      <c r="AJL131" s="2"/>
      <c r="AJM131" s="2"/>
      <c r="AJN131" s="2"/>
      <c r="AJO131" s="2"/>
      <c r="AJP131" s="2"/>
      <c r="AJQ131" s="2"/>
      <c r="AJR131" s="2"/>
      <c r="AJS131" s="2"/>
      <c r="AJT131" s="2"/>
      <c r="AJU131" s="2"/>
      <c r="AJV131" s="2"/>
      <c r="AJW131" s="2"/>
      <c r="AJX131" s="2"/>
      <c r="AJY131" s="2"/>
      <c r="AJZ131" s="2"/>
      <c r="AKA131" s="2"/>
      <c r="AKB131" s="2"/>
      <c r="AKC131" s="2"/>
      <c r="AKD131" s="2"/>
      <c r="AKE131" s="2"/>
      <c r="AKF131" s="2"/>
      <c r="AKG131" s="2"/>
      <c r="AKH131" s="2"/>
      <c r="AKI131" s="2"/>
      <c r="AKJ131" s="2"/>
      <c r="AKK131" s="2"/>
      <c r="AKL131" s="2"/>
      <c r="AKM131" s="2"/>
      <c r="AKN131" s="2"/>
      <c r="AKO131" s="2"/>
      <c r="AKP131" s="2"/>
      <c r="AKQ131" s="3"/>
      <c r="AKR131" s="3"/>
      <c r="AKS131" s="3"/>
      <c r="AKT131" s="3"/>
      <c r="AKU131" s="3"/>
      <c r="AKV131" s="3"/>
      <c r="AKW131" s="3"/>
      <c r="AKX131" s="3"/>
      <c r="AKY131" s="3"/>
      <c r="AKZ131" s="3"/>
      <c r="ALA131" s="3"/>
      <c r="ALB131" s="3"/>
      <c r="ALC131" s="3"/>
      <c r="ALD131" s="3"/>
      <c r="ALE131" s="3"/>
      <c r="ALF131" s="3"/>
      <c r="ALG131" s="3"/>
      <c r="ALH131" s="3"/>
      <c r="ALI131" s="3"/>
      <c r="ALJ131" s="3"/>
      <c r="ALK131" s="3"/>
      <c r="ALL131" s="3"/>
      <c r="ALM131" s="3"/>
      <c r="ALN131" s="3"/>
      <c r="ALO131" s="3"/>
      <c r="ALP131" s="3"/>
      <c r="ALQ131" s="3"/>
      <c r="ALR131" s="3"/>
      <c r="ALS131" s="3"/>
      <c r="ALT131" s="3"/>
      <c r="ALU131" s="3"/>
      <c r="ALV131" s="3"/>
      <c r="ALW131" s="3"/>
      <c r="ALX131" s="3"/>
      <c r="ALY131" s="3"/>
      <c r="ALZ131" s="3"/>
      <c r="AMA131" s="3"/>
      <c r="AMB131" s="3"/>
    </row>
    <row r="132" spans="1:1016" s="6" customFormat="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  <c r="MG132" s="2"/>
      <c r="MH132" s="2"/>
      <c r="MI132" s="2"/>
      <c r="MJ132" s="2"/>
      <c r="MK132" s="2"/>
      <c r="ML132" s="2"/>
      <c r="MM132" s="2"/>
      <c r="MN132" s="2"/>
      <c r="MO132" s="2"/>
      <c r="MP132" s="2"/>
      <c r="MQ132" s="2"/>
      <c r="MR132" s="2"/>
      <c r="MS132" s="2"/>
      <c r="MT132" s="2"/>
      <c r="MU132" s="2"/>
      <c r="MV132" s="2"/>
      <c r="MW132" s="2"/>
      <c r="MX132" s="2"/>
      <c r="MY132" s="2"/>
      <c r="MZ132" s="2"/>
      <c r="NA132" s="2"/>
      <c r="NB132" s="2"/>
      <c r="NC132" s="2"/>
      <c r="ND132" s="2"/>
      <c r="NE132" s="2"/>
      <c r="NF132" s="2"/>
      <c r="NG132" s="2"/>
      <c r="NH132" s="2"/>
      <c r="NI132" s="2"/>
      <c r="NJ132" s="2"/>
      <c r="NK132" s="2"/>
      <c r="NL132" s="2"/>
      <c r="NM132" s="2"/>
      <c r="NN132" s="2"/>
      <c r="NO132" s="2"/>
      <c r="NP132" s="2"/>
      <c r="NQ132" s="2"/>
      <c r="NR132" s="2"/>
      <c r="NS132" s="2"/>
      <c r="NT132" s="2"/>
      <c r="NU132" s="2"/>
      <c r="NV132" s="2"/>
      <c r="NW132" s="2"/>
      <c r="NX132" s="2"/>
      <c r="NY132" s="2"/>
      <c r="NZ132" s="2"/>
      <c r="OA132" s="2"/>
      <c r="OB132" s="2"/>
      <c r="OC132" s="2"/>
      <c r="OD132" s="2"/>
      <c r="OE132" s="2"/>
      <c r="OF132" s="2"/>
      <c r="OG132" s="2"/>
      <c r="OH132" s="2"/>
      <c r="OI132" s="2"/>
      <c r="OJ132" s="2"/>
      <c r="OK132" s="2"/>
      <c r="OL132" s="2"/>
      <c r="OM132" s="2"/>
      <c r="ON132" s="2"/>
      <c r="OO132" s="2"/>
      <c r="OP132" s="2"/>
      <c r="OQ132" s="2"/>
      <c r="OR132" s="2"/>
      <c r="OS132" s="2"/>
      <c r="OT132" s="2"/>
      <c r="OU132" s="2"/>
      <c r="OV132" s="2"/>
      <c r="OW132" s="2"/>
      <c r="OX132" s="2"/>
      <c r="OY132" s="2"/>
      <c r="OZ132" s="2"/>
      <c r="PA132" s="2"/>
      <c r="PB132" s="2"/>
      <c r="PC132" s="2"/>
      <c r="PD132" s="2"/>
      <c r="PE132" s="2"/>
      <c r="PF132" s="2"/>
      <c r="PG132" s="2"/>
      <c r="PH132" s="2"/>
      <c r="PI132" s="2"/>
      <c r="PJ132" s="2"/>
      <c r="PK132" s="2"/>
      <c r="PL132" s="2"/>
      <c r="PM132" s="2"/>
      <c r="PN132" s="2"/>
      <c r="PO132" s="2"/>
      <c r="PP132" s="2"/>
      <c r="PQ132" s="2"/>
      <c r="PR132" s="2"/>
      <c r="PS132" s="2"/>
      <c r="PT132" s="2"/>
      <c r="PU132" s="2"/>
      <c r="PV132" s="2"/>
      <c r="PW132" s="2"/>
      <c r="PX132" s="2"/>
      <c r="PY132" s="2"/>
      <c r="PZ132" s="2"/>
      <c r="QA132" s="2"/>
      <c r="QB132" s="2"/>
      <c r="QC132" s="2"/>
      <c r="QD132" s="2"/>
      <c r="QE132" s="2"/>
      <c r="QF132" s="2"/>
      <c r="QG132" s="2"/>
      <c r="QH132" s="2"/>
      <c r="QI132" s="2"/>
      <c r="QJ132" s="2"/>
      <c r="QK132" s="2"/>
      <c r="QL132" s="2"/>
      <c r="QM132" s="2"/>
      <c r="QN132" s="2"/>
      <c r="QO132" s="2"/>
      <c r="QP132" s="2"/>
      <c r="QQ132" s="2"/>
      <c r="QR132" s="2"/>
      <c r="QS132" s="2"/>
      <c r="QT132" s="2"/>
      <c r="QU132" s="2"/>
      <c r="QV132" s="2"/>
      <c r="QW132" s="2"/>
      <c r="QX132" s="2"/>
      <c r="QY132" s="2"/>
      <c r="QZ132" s="2"/>
      <c r="RA132" s="2"/>
      <c r="RB132" s="2"/>
      <c r="RC132" s="2"/>
      <c r="RD132" s="2"/>
      <c r="RE132" s="2"/>
      <c r="RF132" s="2"/>
      <c r="RG132" s="2"/>
      <c r="RH132" s="2"/>
      <c r="RI132" s="2"/>
      <c r="RJ132" s="2"/>
      <c r="RK132" s="2"/>
      <c r="RL132" s="2"/>
      <c r="RM132" s="2"/>
      <c r="RN132" s="2"/>
      <c r="RO132" s="2"/>
      <c r="RP132" s="2"/>
      <c r="RQ132" s="2"/>
      <c r="RR132" s="2"/>
      <c r="RS132" s="2"/>
      <c r="RT132" s="2"/>
      <c r="RU132" s="2"/>
      <c r="RV132" s="2"/>
      <c r="RW132" s="2"/>
      <c r="RX132" s="2"/>
      <c r="RY132" s="2"/>
      <c r="RZ132" s="2"/>
      <c r="SA132" s="2"/>
      <c r="SB132" s="2"/>
      <c r="SC132" s="2"/>
      <c r="SD132" s="2"/>
      <c r="SE132" s="2"/>
      <c r="SF132" s="2"/>
      <c r="SG132" s="2"/>
      <c r="SH132" s="2"/>
      <c r="SI132" s="2"/>
      <c r="SJ132" s="2"/>
      <c r="SK132" s="2"/>
      <c r="SL132" s="2"/>
      <c r="SM132" s="2"/>
      <c r="SN132" s="2"/>
      <c r="SO132" s="2"/>
      <c r="SP132" s="2"/>
      <c r="SQ132" s="2"/>
      <c r="SR132" s="2"/>
      <c r="SS132" s="2"/>
      <c r="ST132" s="2"/>
      <c r="SU132" s="2"/>
      <c r="SV132" s="2"/>
      <c r="SW132" s="2"/>
      <c r="SX132" s="2"/>
      <c r="SY132" s="2"/>
      <c r="SZ132" s="2"/>
      <c r="TA132" s="2"/>
      <c r="TB132" s="2"/>
      <c r="TC132" s="2"/>
      <c r="TD132" s="2"/>
      <c r="TE132" s="2"/>
      <c r="TF132" s="2"/>
      <c r="TG132" s="2"/>
      <c r="TH132" s="2"/>
      <c r="TI132" s="2"/>
      <c r="TJ132" s="2"/>
      <c r="TK132" s="2"/>
      <c r="TL132" s="2"/>
      <c r="TM132" s="2"/>
      <c r="TN132" s="2"/>
      <c r="TO132" s="2"/>
      <c r="TP132" s="2"/>
      <c r="TQ132" s="2"/>
      <c r="TR132" s="2"/>
      <c r="TS132" s="2"/>
      <c r="TT132" s="2"/>
      <c r="TU132" s="2"/>
      <c r="TV132" s="2"/>
      <c r="TW132" s="2"/>
      <c r="TX132" s="2"/>
      <c r="TY132" s="2"/>
      <c r="TZ132" s="2"/>
      <c r="UA132" s="2"/>
      <c r="UB132" s="2"/>
      <c r="UC132" s="2"/>
      <c r="UD132" s="2"/>
      <c r="UE132" s="2"/>
      <c r="UF132" s="2"/>
      <c r="UG132" s="2"/>
      <c r="UH132" s="2"/>
      <c r="UI132" s="2"/>
      <c r="UJ132" s="2"/>
      <c r="UK132" s="2"/>
      <c r="UL132" s="2"/>
      <c r="UM132" s="2"/>
      <c r="UN132" s="2"/>
      <c r="UO132" s="2"/>
      <c r="UP132" s="2"/>
      <c r="UQ132" s="2"/>
      <c r="UR132" s="2"/>
      <c r="US132" s="2"/>
      <c r="UT132" s="2"/>
      <c r="UU132" s="2"/>
      <c r="UV132" s="2"/>
      <c r="UW132" s="2"/>
      <c r="UX132" s="2"/>
      <c r="UY132" s="2"/>
      <c r="UZ132" s="2"/>
      <c r="VA132" s="2"/>
      <c r="VB132" s="2"/>
      <c r="VC132" s="2"/>
      <c r="VD132" s="2"/>
      <c r="VE132" s="2"/>
      <c r="VF132" s="2"/>
      <c r="VG132" s="2"/>
      <c r="VH132" s="2"/>
      <c r="VI132" s="2"/>
      <c r="VJ132" s="2"/>
      <c r="VK132" s="2"/>
      <c r="VL132" s="2"/>
      <c r="VM132" s="2"/>
      <c r="VN132" s="2"/>
      <c r="VO132" s="2"/>
      <c r="VP132" s="2"/>
      <c r="VQ132" s="2"/>
      <c r="VR132" s="2"/>
      <c r="VS132" s="2"/>
      <c r="VT132" s="2"/>
      <c r="VU132" s="2"/>
      <c r="VV132" s="2"/>
      <c r="VW132" s="2"/>
      <c r="VX132" s="2"/>
      <c r="VY132" s="2"/>
      <c r="VZ132" s="2"/>
      <c r="WA132" s="2"/>
      <c r="WB132" s="2"/>
      <c r="WC132" s="2"/>
      <c r="WD132" s="2"/>
      <c r="WE132" s="2"/>
      <c r="WF132" s="2"/>
      <c r="WG132" s="2"/>
      <c r="WH132" s="2"/>
      <c r="WI132" s="2"/>
      <c r="WJ132" s="2"/>
      <c r="WK132" s="2"/>
      <c r="WL132" s="2"/>
      <c r="WM132" s="2"/>
      <c r="WN132" s="2"/>
      <c r="WO132" s="2"/>
      <c r="WP132" s="2"/>
      <c r="WQ132" s="2"/>
      <c r="WR132" s="2"/>
      <c r="WS132" s="2"/>
      <c r="WT132" s="2"/>
      <c r="WU132" s="2"/>
      <c r="WV132" s="2"/>
      <c r="WW132" s="2"/>
      <c r="WX132" s="2"/>
      <c r="WY132" s="2"/>
      <c r="WZ132" s="2"/>
      <c r="XA132" s="2"/>
      <c r="XB132" s="2"/>
      <c r="XC132" s="2"/>
      <c r="XD132" s="2"/>
      <c r="XE132" s="2"/>
      <c r="XF132" s="2"/>
      <c r="XG132" s="2"/>
      <c r="XH132" s="2"/>
      <c r="XI132" s="2"/>
      <c r="XJ132" s="2"/>
      <c r="XK132" s="2"/>
      <c r="XL132" s="2"/>
      <c r="XM132" s="2"/>
      <c r="XN132" s="2"/>
      <c r="XO132" s="2"/>
      <c r="XP132" s="2"/>
      <c r="XQ132" s="2"/>
      <c r="XR132" s="2"/>
      <c r="XS132" s="2"/>
      <c r="XT132" s="2"/>
      <c r="XU132" s="2"/>
      <c r="XV132" s="2"/>
      <c r="XW132" s="2"/>
      <c r="XX132" s="2"/>
      <c r="XY132" s="2"/>
      <c r="XZ132" s="2"/>
      <c r="YA132" s="2"/>
      <c r="YB132" s="2"/>
      <c r="YC132" s="2"/>
      <c r="YD132" s="2"/>
      <c r="YE132" s="2"/>
      <c r="YF132" s="2"/>
      <c r="YG132" s="2"/>
      <c r="YH132" s="2"/>
      <c r="YI132" s="2"/>
      <c r="YJ132" s="2"/>
      <c r="YK132" s="2"/>
      <c r="YL132" s="2"/>
      <c r="YM132" s="2"/>
      <c r="YN132" s="2"/>
      <c r="YO132" s="2"/>
      <c r="YP132" s="2"/>
      <c r="YQ132" s="2"/>
      <c r="YR132" s="2"/>
      <c r="YS132" s="2"/>
      <c r="YT132" s="2"/>
      <c r="YU132" s="2"/>
      <c r="YV132" s="2"/>
      <c r="YW132" s="2"/>
      <c r="YX132" s="2"/>
      <c r="YY132" s="2"/>
      <c r="YZ132" s="2"/>
      <c r="ZA132" s="2"/>
      <c r="ZB132" s="2"/>
      <c r="ZC132" s="2"/>
      <c r="ZD132" s="2"/>
      <c r="ZE132" s="2"/>
      <c r="ZF132" s="2"/>
      <c r="ZG132" s="2"/>
      <c r="ZH132" s="2"/>
      <c r="ZI132" s="2"/>
      <c r="ZJ132" s="2"/>
      <c r="ZK132" s="2"/>
      <c r="ZL132" s="2"/>
      <c r="ZM132" s="2"/>
      <c r="ZN132" s="2"/>
      <c r="ZO132" s="2"/>
      <c r="ZP132" s="2"/>
      <c r="ZQ132" s="2"/>
      <c r="ZR132" s="2"/>
      <c r="ZS132" s="2"/>
      <c r="ZT132" s="2"/>
      <c r="ZU132" s="2"/>
      <c r="ZV132" s="2"/>
      <c r="ZW132" s="2"/>
      <c r="ZX132" s="2"/>
      <c r="ZY132" s="2"/>
      <c r="ZZ132" s="2"/>
      <c r="AAA132" s="2"/>
      <c r="AAB132" s="2"/>
      <c r="AAC132" s="2"/>
      <c r="AAD132" s="2"/>
      <c r="AAE132" s="2"/>
      <c r="AAF132" s="2"/>
      <c r="AAG132" s="2"/>
      <c r="AAH132" s="2"/>
      <c r="AAI132" s="2"/>
      <c r="AAJ132" s="2"/>
      <c r="AAK132" s="2"/>
      <c r="AAL132" s="2"/>
      <c r="AAM132" s="2"/>
      <c r="AAN132" s="2"/>
      <c r="AAO132" s="2"/>
      <c r="AAP132" s="2"/>
      <c r="AAQ132" s="2"/>
      <c r="AAR132" s="2"/>
      <c r="AAS132" s="2"/>
      <c r="AAT132" s="2"/>
      <c r="AAU132" s="2"/>
      <c r="AAV132" s="2"/>
      <c r="AAW132" s="2"/>
      <c r="AAX132" s="2"/>
      <c r="AAY132" s="2"/>
      <c r="AAZ132" s="2"/>
      <c r="ABA132" s="2"/>
      <c r="ABB132" s="2"/>
      <c r="ABC132" s="2"/>
      <c r="ABD132" s="2"/>
      <c r="ABE132" s="2"/>
      <c r="ABF132" s="2"/>
      <c r="ABG132" s="2"/>
      <c r="ABH132" s="2"/>
      <c r="ABI132" s="2"/>
      <c r="ABJ132" s="2"/>
      <c r="ABK132" s="2"/>
      <c r="ABL132" s="2"/>
      <c r="ABM132" s="2"/>
      <c r="ABN132" s="2"/>
      <c r="ABO132" s="2"/>
      <c r="ABP132" s="2"/>
      <c r="ABQ132" s="2"/>
      <c r="ABR132" s="2"/>
      <c r="ABS132" s="2"/>
      <c r="ABT132" s="2"/>
      <c r="ABU132" s="2"/>
      <c r="ABV132" s="2"/>
      <c r="ABW132" s="2"/>
      <c r="ABX132" s="2"/>
      <c r="ABY132" s="2"/>
      <c r="ABZ132" s="2"/>
      <c r="ACA132" s="2"/>
      <c r="ACB132" s="2"/>
      <c r="ACC132" s="2"/>
      <c r="ACD132" s="2"/>
      <c r="ACE132" s="2"/>
      <c r="ACF132" s="2"/>
      <c r="ACG132" s="2"/>
      <c r="ACH132" s="2"/>
      <c r="ACI132" s="2"/>
      <c r="ACJ132" s="2"/>
      <c r="ACK132" s="2"/>
      <c r="ACL132" s="2"/>
      <c r="ACM132" s="2"/>
      <c r="ACN132" s="2"/>
      <c r="ACO132" s="2"/>
      <c r="ACP132" s="2"/>
      <c r="ACQ132" s="2"/>
      <c r="ACR132" s="2"/>
      <c r="ACS132" s="2"/>
      <c r="ACT132" s="2"/>
      <c r="ACU132" s="2"/>
      <c r="ACV132" s="2"/>
      <c r="ACW132" s="2"/>
      <c r="ACX132" s="2"/>
      <c r="ACY132" s="2"/>
      <c r="ACZ132" s="2"/>
      <c r="ADA132" s="2"/>
      <c r="ADB132" s="2"/>
      <c r="ADC132" s="2"/>
      <c r="ADD132" s="2"/>
      <c r="ADE132" s="2"/>
      <c r="ADF132" s="2"/>
      <c r="ADG132" s="2"/>
      <c r="ADH132" s="2"/>
      <c r="ADI132" s="2"/>
      <c r="ADJ132" s="2"/>
      <c r="ADK132" s="2"/>
      <c r="ADL132" s="2"/>
      <c r="ADM132" s="2"/>
      <c r="ADN132" s="2"/>
      <c r="ADO132" s="2"/>
      <c r="ADP132" s="2"/>
      <c r="ADQ132" s="2"/>
      <c r="ADR132" s="2"/>
      <c r="ADS132" s="2"/>
      <c r="ADT132" s="2"/>
      <c r="ADU132" s="2"/>
      <c r="ADV132" s="2"/>
      <c r="ADW132" s="2"/>
      <c r="ADX132" s="2"/>
      <c r="ADY132" s="2"/>
      <c r="ADZ132" s="2"/>
      <c r="AEA132" s="2"/>
      <c r="AEB132" s="2"/>
      <c r="AEC132" s="2"/>
      <c r="AED132" s="2"/>
      <c r="AEE132" s="2"/>
      <c r="AEF132" s="2"/>
      <c r="AEG132" s="2"/>
      <c r="AEH132" s="2"/>
      <c r="AEI132" s="2"/>
      <c r="AEJ132" s="2"/>
      <c r="AEK132" s="2"/>
      <c r="AEL132" s="2"/>
      <c r="AEM132" s="2"/>
      <c r="AEN132" s="2"/>
      <c r="AEO132" s="2"/>
      <c r="AEP132" s="2"/>
      <c r="AEQ132" s="2"/>
      <c r="AER132" s="2"/>
      <c r="AES132" s="2"/>
      <c r="AET132" s="2"/>
      <c r="AEU132" s="2"/>
      <c r="AEV132" s="2"/>
      <c r="AEW132" s="2"/>
      <c r="AEX132" s="2"/>
      <c r="AEY132" s="2"/>
      <c r="AEZ132" s="2"/>
      <c r="AFA132" s="2"/>
      <c r="AFB132" s="2"/>
      <c r="AFC132" s="2"/>
      <c r="AFD132" s="2"/>
      <c r="AFE132" s="2"/>
      <c r="AFF132" s="2"/>
      <c r="AFG132" s="2"/>
      <c r="AFH132" s="2"/>
      <c r="AFI132" s="2"/>
      <c r="AFJ132" s="2"/>
      <c r="AFK132" s="2"/>
      <c r="AFL132" s="2"/>
      <c r="AFM132" s="2"/>
      <c r="AFN132" s="2"/>
      <c r="AFO132" s="2"/>
      <c r="AFP132" s="2"/>
      <c r="AFQ132" s="2"/>
      <c r="AFR132" s="2"/>
      <c r="AFS132" s="2"/>
      <c r="AFT132" s="2"/>
      <c r="AFU132" s="2"/>
      <c r="AFV132" s="2"/>
      <c r="AFW132" s="2"/>
      <c r="AFX132" s="2"/>
      <c r="AFY132" s="2"/>
      <c r="AFZ132" s="2"/>
      <c r="AGA132" s="2"/>
      <c r="AGB132" s="2"/>
      <c r="AGC132" s="2"/>
      <c r="AGD132" s="2"/>
      <c r="AGE132" s="2"/>
      <c r="AGF132" s="2"/>
      <c r="AGG132" s="2"/>
      <c r="AGH132" s="2"/>
      <c r="AGI132" s="2"/>
      <c r="AGJ132" s="2"/>
      <c r="AGK132" s="2"/>
      <c r="AGL132" s="2"/>
      <c r="AGM132" s="2"/>
      <c r="AGN132" s="2"/>
      <c r="AGO132" s="2"/>
      <c r="AGP132" s="2"/>
      <c r="AGQ132" s="2"/>
      <c r="AGR132" s="2"/>
      <c r="AGS132" s="2"/>
      <c r="AGT132" s="2"/>
      <c r="AGU132" s="2"/>
      <c r="AGV132" s="2"/>
      <c r="AGW132" s="2"/>
      <c r="AGX132" s="2"/>
      <c r="AGY132" s="2"/>
      <c r="AGZ132" s="2"/>
      <c r="AHA132" s="2"/>
      <c r="AHB132" s="2"/>
      <c r="AHC132" s="2"/>
      <c r="AHD132" s="2"/>
      <c r="AHE132" s="2"/>
      <c r="AHF132" s="2"/>
      <c r="AHG132" s="2"/>
      <c r="AHH132" s="2"/>
      <c r="AHI132" s="2"/>
      <c r="AHJ132" s="2"/>
      <c r="AHK132" s="2"/>
      <c r="AHL132" s="2"/>
      <c r="AHM132" s="2"/>
      <c r="AHN132" s="2"/>
      <c r="AHO132" s="2"/>
      <c r="AHP132" s="2"/>
      <c r="AHQ132" s="2"/>
      <c r="AHR132" s="2"/>
      <c r="AHS132" s="2"/>
      <c r="AHT132" s="2"/>
      <c r="AHU132" s="2"/>
      <c r="AHV132" s="2"/>
      <c r="AHW132" s="2"/>
      <c r="AHX132" s="2"/>
      <c r="AHY132" s="2"/>
      <c r="AHZ132" s="2"/>
      <c r="AIA132" s="2"/>
      <c r="AIB132" s="2"/>
      <c r="AIC132" s="2"/>
      <c r="AID132" s="2"/>
      <c r="AIE132" s="2"/>
      <c r="AIF132" s="2"/>
      <c r="AIG132" s="2"/>
      <c r="AIH132" s="2"/>
      <c r="AII132" s="2"/>
      <c r="AIJ132" s="2"/>
      <c r="AIK132" s="2"/>
      <c r="AIL132" s="2"/>
      <c r="AIM132" s="2"/>
      <c r="AIN132" s="2"/>
      <c r="AIO132" s="2"/>
      <c r="AIP132" s="2"/>
      <c r="AIQ132" s="2"/>
      <c r="AIR132" s="2"/>
      <c r="AIS132" s="2"/>
      <c r="AIT132" s="2"/>
      <c r="AIU132" s="2"/>
      <c r="AIV132" s="2"/>
      <c r="AIW132" s="2"/>
      <c r="AIX132" s="2"/>
      <c r="AIY132" s="2"/>
      <c r="AIZ132" s="2"/>
      <c r="AJA132" s="2"/>
      <c r="AJB132" s="2"/>
      <c r="AJC132" s="2"/>
      <c r="AJD132" s="2"/>
      <c r="AJE132" s="2"/>
      <c r="AJF132" s="2"/>
      <c r="AJG132" s="2"/>
      <c r="AJH132" s="2"/>
      <c r="AJI132" s="2"/>
      <c r="AJJ132" s="2"/>
      <c r="AJK132" s="2"/>
      <c r="AJL132" s="2"/>
      <c r="AJM132" s="2"/>
      <c r="AJN132" s="2"/>
      <c r="AJO132" s="2"/>
      <c r="AJP132" s="2"/>
      <c r="AJQ132" s="2"/>
      <c r="AJR132" s="2"/>
      <c r="AJS132" s="2"/>
      <c r="AJT132" s="2"/>
      <c r="AJU132" s="2"/>
      <c r="AJV132" s="2"/>
      <c r="AJW132" s="2"/>
      <c r="AJX132" s="2"/>
      <c r="AJY132" s="2"/>
      <c r="AJZ132" s="2"/>
      <c r="AKA132" s="2"/>
      <c r="AKB132" s="2"/>
      <c r="AKC132" s="2"/>
      <c r="AKD132" s="2"/>
      <c r="AKE132" s="2"/>
      <c r="AKF132" s="2"/>
      <c r="AKG132" s="2"/>
      <c r="AKH132" s="2"/>
      <c r="AKI132" s="2"/>
      <c r="AKJ132" s="2"/>
      <c r="AKK132" s="2"/>
      <c r="AKL132" s="2"/>
      <c r="AKM132" s="2"/>
      <c r="AKN132" s="2"/>
      <c r="AKO132" s="2"/>
      <c r="AKP132" s="2"/>
      <c r="AKQ132" s="3"/>
      <c r="AKR132" s="3"/>
      <c r="AKS132" s="3"/>
      <c r="AKT132" s="3"/>
      <c r="AKU132" s="3"/>
      <c r="AKV132" s="3"/>
      <c r="AKW132" s="3"/>
      <c r="AKX132" s="3"/>
      <c r="AKY132" s="3"/>
      <c r="AKZ132" s="3"/>
      <c r="ALA132" s="3"/>
      <c r="ALB132" s="3"/>
      <c r="ALC132" s="3"/>
      <c r="ALD132" s="3"/>
      <c r="ALE132" s="3"/>
      <c r="ALF132" s="3"/>
      <c r="ALG132" s="3"/>
      <c r="ALH132" s="3"/>
      <c r="ALI132" s="3"/>
      <c r="ALJ132" s="3"/>
      <c r="ALK132" s="3"/>
      <c r="ALL132" s="3"/>
      <c r="ALM132" s="3"/>
      <c r="ALN132" s="3"/>
      <c r="ALO132" s="3"/>
      <c r="ALP132" s="3"/>
      <c r="ALQ132" s="3"/>
      <c r="ALR132" s="3"/>
      <c r="ALS132" s="3"/>
      <c r="ALT132" s="3"/>
      <c r="ALU132" s="3"/>
      <c r="ALV132" s="3"/>
      <c r="ALW132" s="3"/>
      <c r="ALX132" s="3"/>
      <c r="ALY132" s="3"/>
      <c r="ALZ132" s="3"/>
      <c r="AMA132" s="3"/>
      <c r="AMB132" s="3"/>
    </row>
    <row r="133" spans="1:1016" ht="12.75" customHeight="1">
      <c r="F133" s="4"/>
      <c r="J133" s="4"/>
    </row>
    <row r="134" spans="1:1016" ht="12.75" customHeight="1">
      <c r="F134" s="4"/>
      <c r="J134" s="4"/>
      <c r="K134" s="4"/>
      <c r="L134" s="4"/>
      <c r="M134" s="4"/>
      <c r="N134" s="4"/>
      <c r="O134" s="4"/>
      <c r="P134" s="4"/>
    </row>
    <row r="135" spans="1:1016" ht="12.75" customHeight="1">
      <c r="F135" s="4"/>
      <c r="J135" s="4"/>
      <c r="K135" s="4"/>
      <c r="L135" s="4"/>
      <c r="M135" s="4"/>
      <c r="N135" s="4"/>
      <c r="O135" s="4"/>
      <c r="P135" s="4"/>
    </row>
    <row r="136" spans="1:1016" s="2" customFormat="1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AKQ136" s="3"/>
      <c r="AKR136" s="3"/>
      <c r="AKS136" s="3"/>
      <c r="AKT136" s="3"/>
      <c r="AKU136" s="3"/>
      <c r="AKV136" s="3"/>
      <c r="AKW136" s="3"/>
      <c r="AKX136" s="3"/>
      <c r="AKY136" s="3"/>
      <c r="AKZ136" s="3"/>
      <c r="ALA136" s="3"/>
      <c r="ALB136" s="3"/>
      <c r="ALC136" s="3"/>
      <c r="ALD136" s="3"/>
      <c r="ALE136" s="3"/>
      <c r="ALF136" s="3"/>
      <c r="ALG136" s="3"/>
      <c r="ALH136" s="3"/>
      <c r="ALI136" s="3"/>
      <c r="ALJ136" s="3"/>
      <c r="ALK136" s="3"/>
      <c r="ALL136" s="3"/>
      <c r="ALM136" s="3"/>
      <c r="ALN136" s="3"/>
      <c r="ALO136" s="3"/>
      <c r="ALP136" s="3"/>
      <c r="ALQ136" s="3"/>
      <c r="ALR136" s="3"/>
      <c r="ALS136" s="3"/>
      <c r="ALT136" s="3"/>
      <c r="ALU136" s="3"/>
      <c r="ALV136" s="3"/>
      <c r="ALW136" s="3"/>
      <c r="ALX136" s="3"/>
      <c r="ALY136" s="3"/>
      <c r="ALZ136" s="3"/>
      <c r="AMA136" s="3"/>
      <c r="AMB136" s="3"/>
    </row>
    <row r="137" spans="1:1016" s="2" customFormat="1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AKQ137" s="3"/>
      <c r="AKR137" s="3"/>
      <c r="AKS137" s="3"/>
      <c r="AKT137" s="3"/>
      <c r="AKU137" s="3"/>
      <c r="AKV137" s="3"/>
      <c r="AKW137" s="3"/>
      <c r="AKX137" s="3"/>
      <c r="AKY137" s="3"/>
      <c r="AKZ137" s="3"/>
      <c r="ALA137" s="3"/>
      <c r="ALB137" s="3"/>
      <c r="ALC137" s="3"/>
      <c r="ALD137" s="3"/>
      <c r="ALE137" s="3"/>
      <c r="ALF137" s="3"/>
      <c r="ALG137" s="3"/>
      <c r="ALH137" s="3"/>
      <c r="ALI137" s="3"/>
      <c r="ALJ137" s="3"/>
      <c r="ALK137" s="3"/>
      <c r="ALL137" s="3"/>
      <c r="ALM137" s="3"/>
      <c r="ALN137" s="3"/>
      <c r="ALO137" s="3"/>
      <c r="ALP137" s="3"/>
      <c r="ALQ137" s="3"/>
      <c r="ALR137" s="3"/>
      <c r="ALS137" s="3"/>
      <c r="ALT137" s="3"/>
      <c r="ALU137" s="3"/>
      <c r="ALV137" s="3"/>
      <c r="ALW137" s="3"/>
      <c r="ALX137" s="3"/>
      <c r="ALY137" s="3"/>
      <c r="ALZ137" s="3"/>
      <c r="AMA137" s="3"/>
      <c r="AMB137" s="3"/>
    </row>
    <row r="138" spans="1:1016" s="2" customFormat="1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AKQ138" s="3"/>
      <c r="AKR138" s="3"/>
      <c r="AKS138" s="3"/>
      <c r="AKT138" s="3"/>
      <c r="AKU138" s="3"/>
      <c r="AKV138" s="3"/>
      <c r="AKW138" s="3"/>
      <c r="AKX138" s="3"/>
      <c r="AKY138" s="3"/>
      <c r="AKZ138" s="3"/>
      <c r="ALA138" s="3"/>
      <c r="ALB138" s="3"/>
      <c r="ALC138" s="3"/>
      <c r="ALD138" s="3"/>
      <c r="ALE138" s="3"/>
      <c r="ALF138" s="3"/>
      <c r="ALG138" s="3"/>
      <c r="ALH138" s="3"/>
      <c r="ALI138" s="3"/>
      <c r="ALJ138" s="3"/>
      <c r="ALK138" s="3"/>
      <c r="ALL138" s="3"/>
      <c r="ALM138" s="3"/>
      <c r="ALN138" s="3"/>
      <c r="ALO138" s="3"/>
      <c r="ALP138" s="3"/>
      <c r="ALQ138" s="3"/>
      <c r="ALR138" s="3"/>
      <c r="ALS138" s="3"/>
      <c r="ALT138" s="3"/>
      <c r="ALU138" s="3"/>
      <c r="ALV138" s="3"/>
      <c r="ALW138" s="3"/>
      <c r="ALX138" s="3"/>
      <c r="ALY138" s="3"/>
      <c r="ALZ138" s="3"/>
      <c r="AMA138" s="3"/>
      <c r="AMB138" s="3"/>
    </row>
    <row r="139" spans="1:1016" s="2" customFormat="1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AKQ139" s="3"/>
      <c r="AKR139" s="3"/>
      <c r="AKS139" s="3"/>
      <c r="AKT139" s="3"/>
      <c r="AKU139" s="3"/>
      <c r="AKV139" s="3"/>
      <c r="AKW139" s="3"/>
      <c r="AKX139" s="3"/>
      <c r="AKY139" s="3"/>
      <c r="AKZ139" s="3"/>
      <c r="ALA139" s="3"/>
      <c r="ALB139" s="3"/>
      <c r="ALC139" s="3"/>
      <c r="ALD139" s="3"/>
      <c r="ALE139" s="3"/>
      <c r="ALF139" s="3"/>
      <c r="ALG139" s="3"/>
      <c r="ALH139" s="3"/>
      <c r="ALI139" s="3"/>
      <c r="ALJ139" s="3"/>
      <c r="ALK139" s="3"/>
      <c r="ALL139" s="3"/>
      <c r="ALM139" s="3"/>
      <c r="ALN139" s="3"/>
      <c r="ALO139" s="3"/>
      <c r="ALP139" s="3"/>
      <c r="ALQ139" s="3"/>
      <c r="ALR139" s="3"/>
      <c r="ALS139" s="3"/>
      <c r="ALT139" s="3"/>
      <c r="ALU139" s="3"/>
      <c r="ALV139" s="3"/>
      <c r="ALW139" s="3"/>
      <c r="ALX139" s="3"/>
      <c r="ALY139" s="3"/>
      <c r="ALZ139" s="3"/>
      <c r="AMA139" s="3"/>
      <c r="AMB139" s="3"/>
    </row>
    <row r="140" spans="1:1016" s="2" customFormat="1" ht="12.75" customHeight="1">
      <c r="A140" s="4"/>
      <c r="B140" s="4"/>
      <c r="C140" s="4"/>
      <c r="D140" s="4"/>
      <c r="E140" s="4"/>
      <c r="F140" s="5"/>
      <c r="G140" s="4"/>
      <c r="H140" s="4"/>
      <c r="I140" s="4"/>
      <c r="J140" s="6"/>
      <c r="K140" s="4"/>
      <c r="L140" s="4"/>
      <c r="M140" s="4"/>
      <c r="N140" s="4"/>
      <c r="O140" s="4"/>
      <c r="P140" s="4"/>
      <c r="AKQ140" s="3"/>
      <c r="AKR140" s="3"/>
      <c r="AKS140" s="3"/>
      <c r="AKT140" s="3"/>
      <c r="AKU140" s="3"/>
      <c r="AKV140" s="3"/>
      <c r="AKW140" s="3"/>
      <c r="AKX140" s="3"/>
      <c r="AKY140" s="3"/>
      <c r="AKZ140" s="3"/>
      <c r="ALA140" s="3"/>
      <c r="ALB140" s="3"/>
      <c r="ALC140" s="3"/>
      <c r="ALD140" s="3"/>
      <c r="ALE140" s="3"/>
      <c r="ALF140" s="3"/>
      <c r="ALG140" s="3"/>
      <c r="ALH140" s="3"/>
      <c r="ALI140" s="3"/>
      <c r="ALJ140" s="3"/>
      <c r="ALK140" s="3"/>
      <c r="ALL140" s="3"/>
      <c r="ALM140" s="3"/>
      <c r="ALN140" s="3"/>
      <c r="ALO140" s="3"/>
      <c r="ALP140" s="3"/>
      <c r="ALQ140" s="3"/>
      <c r="ALR140" s="3"/>
      <c r="ALS140" s="3"/>
      <c r="ALT140" s="3"/>
      <c r="ALU140" s="3"/>
      <c r="ALV140" s="3"/>
      <c r="ALW140" s="3"/>
      <c r="ALX140" s="3"/>
      <c r="ALY140" s="3"/>
      <c r="ALZ140" s="3"/>
      <c r="AMA140" s="3"/>
      <c r="AMB140" s="3"/>
    </row>
  </sheetData>
  <autoFilter ref="A3:I131"/>
  <mergeCells count="1">
    <mergeCell ref="A1:I1"/>
  </mergeCells>
  <dataValidations disablePrompts="1"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70833333333333304" right="0.70833333333333304" top="0.78749999999999998" bottom="0.78749999999999998" header="0.51180555555555496" footer="0.51180555555555496"/>
  <pageSetup paperSize="9" scale="45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9900"/>
  </sheetPr>
  <dimension ref="A1:AD310"/>
  <sheetViews>
    <sheetView zoomScaleNormal="100" workbookViewId="0">
      <pane ySplit="3" topLeftCell="A61" activePane="bottomLeft" state="frozen"/>
      <selection pane="bottomLeft" activeCell="G82" sqref="G82"/>
    </sheetView>
  </sheetViews>
  <sheetFormatPr defaultColWidth="7.42578125" defaultRowHeight="12.75" customHeight="1"/>
  <cols>
    <col min="1" max="1" width="9.28515625" style="36" customWidth="1"/>
    <col min="2" max="2" width="7.5703125" style="36" customWidth="1"/>
    <col min="3" max="3" width="5" style="36" customWidth="1"/>
    <col min="4" max="4" width="7.5703125" style="36" customWidth="1"/>
    <col min="5" max="5" width="9.28515625" style="36" customWidth="1"/>
    <col min="6" max="6" width="7.5703125" style="36" customWidth="1"/>
    <col min="7" max="7" width="19.5703125" style="36" customWidth="1"/>
    <col min="8" max="9" width="30.7109375" style="36" customWidth="1"/>
    <col min="10" max="10" width="52.140625" style="36" customWidth="1"/>
    <col min="11" max="11" width="7.85546875" style="35" customWidth="1"/>
    <col min="12" max="12" width="7.42578125" style="35"/>
    <col min="13" max="13" width="7.85546875" style="35" bestFit="1" customWidth="1"/>
    <col min="14" max="16384" width="7.42578125" style="35"/>
  </cols>
  <sheetData>
    <row r="1" spans="1:24" ht="50.1" customHeight="1">
      <c r="A1" s="362" t="s">
        <v>362</v>
      </c>
      <c r="B1" s="362"/>
      <c r="C1" s="362"/>
      <c r="D1" s="362"/>
      <c r="E1" s="362"/>
      <c r="F1" s="362"/>
      <c r="G1" s="362"/>
      <c r="H1" s="362"/>
      <c r="I1" s="362"/>
    </row>
    <row r="2" spans="1:24" ht="5.0999999999999996" customHeight="1"/>
    <row r="3" spans="1:24" ht="24.95" customHeight="1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6</v>
      </c>
      <c r="H3" s="235" t="s">
        <v>7</v>
      </c>
      <c r="I3" s="235" t="s">
        <v>8</v>
      </c>
      <c r="J3" s="38" t="s">
        <v>9</v>
      </c>
    </row>
    <row r="4" spans="1:24" ht="12.75" customHeight="1">
      <c r="A4" s="55" t="s">
        <v>276</v>
      </c>
      <c r="B4" s="29">
        <v>4003</v>
      </c>
      <c r="C4" s="29">
        <v>1</v>
      </c>
      <c r="D4" s="236" t="s">
        <v>53</v>
      </c>
      <c r="E4" s="237">
        <v>44442</v>
      </c>
      <c r="F4" s="238">
        <v>0.79166666666666663</v>
      </c>
      <c r="G4" s="140" t="s">
        <v>399</v>
      </c>
      <c r="H4" s="140" t="s">
        <v>206</v>
      </c>
      <c r="I4" s="140" t="s">
        <v>203</v>
      </c>
      <c r="J4" s="42" t="s">
        <v>494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ht="12.75" customHeight="1">
      <c r="A5" s="55" t="s">
        <v>276</v>
      </c>
      <c r="B5" s="4">
        <v>4001</v>
      </c>
      <c r="C5" s="1">
        <v>1</v>
      </c>
      <c r="D5" s="29" t="s">
        <v>12</v>
      </c>
      <c r="E5" s="40">
        <v>44443</v>
      </c>
      <c r="F5" s="211">
        <v>0.64583333333333337</v>
      </c>
      <c r="G5" s="140" t="s">
        <v>374</v>
      </c>
      <c r="H5" s="140" t="s">
        <v>46</v>
      </c>
      <c r="I5" s="140" t="s">
        <v>17</v>
      </c>
      <c r="J5" s="42"/>
      <c r="K5" s="43"/>
    </row>
    <row r="6" spans="1:24" ht="12.75" customHeight="1">
      <c r="A6" s="55" t="s">
        <v>276</v>
      </c>
      <c r="B6" s="29">
        <v>4002</v>
      </c>
      <c r="C6" s="29">
        <v>1</v>
      </c>
      <c r="D6" s="29" t="s">
        <v>12</v>
      </c>
      <c r="E6" s="40">
        <v>44443</v>
      </c>
      <c r="F6" s="211">
        <v>0.58333333333333337</v>
      </c>
      <c r="G6" s="140" t="s">
        <v>378</v>
      </c>
      <c r="H6" s="140" t="s">
        <v>218</v>
      </c>
      <c r="I6" s="140" t="s">
        <v>373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12.75" customHeight="1">
      <c r="A7" s="55" t="s">
        <v>276</v>
      </c>
      <c r="B7" s="29">
        <v>4004</v>
      </c>
      <c r="C7" s="29">
        <v>1</v>
      </c>
      <c r="D7" s="29" t="s">
        <v>12</v>
      </c>
      <c r="E7" s="40">
        <v>44443</v>
      </c>
      <c r="F7" s="211">
        <v>0.54166666666666663</v>
      </c>
      <c r="G7" s="140" t="s">
        <v>395</v>
      </c>
      <c r="H7" s="140" t="s">
        <v>44</v>
      </c>
      <c r="I7" s="140" t="s">
        <v>205</v>
      </c>
      <c r="J7" s="42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12.75" customHeight="1">
      <c r="A8" s="55" t="s">
        <v>277</v>
      </c>
      <c r="B8" s="110">
        <v>4101</v>
      </c>
      <c r="C8" s="110">
        <v>1</v>
      </c>
      <c r="D8" s="110" t="s">
        <v>12</v>
      </c>
      <c r="E8" s="111">
        <v>44443</v>
      </c>
      <c r="F8" s="238">
        <v>0.54166666666666663</v>
      </c>
      <c r="G8" s="191" t="s">
        <v>396</v>
      </c>
      <c r="H8" s="191" t="s">
        <v>239</v>
      </c>
      <c r="I8" s="191" t="s">
        <v>45</v>
      </c>
      <c r="J8" s="42" t="s">
        <v>505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12.75" customHeight="1">
      <c r="A9" s="55" t="s">
        <v>277</v>
      </c>
      <c r="B9" s="110">
        <v>4102</v>
      </c>
      <c r="C9" s="110">
        <v>1</v>
      </c>
      <c r="D9" s="110" t="s">
        <v>12</v>
      </c>
      <c r="E9" s="111">
        <v>44443</v>
      </c>
      <c r="F9" s="238">
        <v>0.54166666666666663</v>
      </c>
      <c r="G9" s="191" t="s">
        <v>398</v>
      </c>
      <c r="H9" s="191" t="s">
        <v>195</v>
      </c>
      <c r="I9" s="191" t="s">
        <v>235</v>
      </c>
      <c r="J9" s="42" t="s">
        <v>515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12.75" customHeight="1">
      <c r="A10" s="55" t="s">
        <v>277</v>
      </c>
      <c r="B10" s="110">
        <v>4104</v>
      </c>
      <c r="C10" s="110">
        <v>1</v>
      </c>
      <c r="D10" s="110" t="s">
        <v>12</v>
      </c>
      <c r="E10" s="111">
        <v>44443</v>
      </c>
      <c r="F10" s="210">
        <v>0.58333333333333337</v>
      </c>
      <c r="G10" s="191" t="s">
        <v>387</v>
      </c>
      <c r="H10" s="191" t="s">
        <v>198</v>
      </c>
      <c r="I10" s="191" t="s">
        <v>104</v>
      </c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12.75" customHeight="1">
      <c r="A11" s="55" t="s">
        <v>277</v>
      </c>
      <c r="B11" s="110">
        <v>4131</v>
      </c>
      <c r="C11" s="110">
        <v>8</v>
      </c>
      <c r="D11" s="236" t="s">
        <v>12</v>
      </c>
      <c r="E11" s="237">
        <v>44443</v>
      </c>
      <c r="F11" s="238">
        <v>0.66666666666666663</v>
      </c>
      <c r="G11" s="191" t="s">
        <v>375</v>
      </c>
      <c r="H11" s="191" t="s">
        <v>551</v>
      </c>
      <c r="I11" s="191" t="s">
        <v>386</v>
      </c>
      <c r="J11" s="42" t="s">
        <v>538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12.75" customHeight="1">
      <c r="A12" s="174"/>
      <c r="B12" s="175"/>
      <c r="C12" s="175"/>
      <c r="D12" s="175"/>
      <c r="E12" s="176"/>
      <c r="F12" s="177"/>
      <c r="G12" s="175"/>
      <c r="H12" s="178"/>
      <c r="I12" s="178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ht="12.75" customHeight="1">
      <c r="A13" s="55" t="s">
        <v>276</v>
      </c>
      <c r="B13" s="29">
        <v>4006</v>
      </c>
      <c r="C13" s="29">
        <v>2</v>
      </c>
      <c r="D13" s="236" t="s">
        <v>53</v>
      </c>
      <c r="E13" s="237">
        <v>44449</v>
      </c>
      <c r="F13" s="238">
        <v>0.77083333333333337</v>
      </c>
      <c r="G13" s="140" t="s">
        <v>397</v>
      </c>
      <c r="H13" s="140" t="s">
        <v>205</v>
      </c>
      <c r="I13" s="140" t="s">
        <v>218</v>
      </c>
      <c r="J13" s="42" t="s">
        <v>563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12.75" customHeight="1">
      <c r="A14" s="55" t="s">
        <v>276</v>
      </c>
      <c r="B14" s="4">
        <v>4005</v>
      </c>
      <c r="C14" s="1">
        <v>2</v>
      </c>
      <c r="D14" s="29" t="s">
        <v>12</v>
      </c>
      <c r="E14" s="40">
        <v>44450</v>
      </c>
      <c r="F14" s="211">
        <v>0.58333333333333337</v>
      </c>
      <c r="G14" s="140" t="s">
        <v>380</v>
      </c>
      <c r="H14" s="140" t="s">
        <v>17</v>
      </c>
      <c r="I14" s="140" t="s">
        <v>44</v>
      </c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ht="12.75" customHeight="1">
      <c r="A15" s="55" t="s">
        <v>276</v>
      </c>
      <c r="B15" s="29">
        <v>4007</v>
      </c>
      <c r="C15" s="29">
        <v>2</v>
      </c>
      <c r="D15" s="29" t="s">
        <v>12</v>
      </c>
      <c r="E15" s="40">
        <v>44450</v>
      </c>
      <c r="F15" s="238">
        <v>0.60416666666666663</v>
      </c>
      <c r="G15" s="140" t="s">
        <v>389</v>
      </c>
      <c r="H15" s="140" t="s">
        <v>203</v>
      </c>
      <c r="I15" s="140" t="s">
        <v>46</v>
      </c>
      <c r="J15" s="42" t="s">
        <v>598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12.75" customHeight="1">
      <c r="A16" s="55" t="s">
        <v>277</v>
      </c>
      <c r="B16" s="110">
        <v>4105</v>
      </c>
      <c r="C16" s="110">
        <v>2</v>
      </c>
      <c r="D16" s="110" t="s">
        <v>12</v>
      </c>
      <c r="E16" s="111">
        <v>44450</v>
      </c>
      <c r="F16" s="212">
        <v>0.58333333333333337</v>
      </c>
      <c r="G16" s="191" t="s">
        <v>376</v>
      </c>
      <c r="H16" s="191" t="s">
        <v>45</v>
      </c>
      <c r="I16" s="191" t="s">
        <v>195</v>
      </c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12.75" customHeight="1">
      <c r="A17" s="55" t="s">
        <v>277</v>
      </c>
      <c r="B17" s="110">
        <v>4106</v>
      </c>
      <c r="C17" s="110">
        <v>2</v>
      </c>
      <c r="D17" s="110" t="s">
        <v>12</v>
      </c>
      <c r="E17" s="111">
        <v>44450</v>
      </c>
      <c r="F17" s="210">
        <v>0.47916666666666669</v>
      </c>
      <c r="G17" s="191" t="s">
        <v>388</v>
      </c>
      <c r="H17" s="191" t="s">
        <v>235</v>
      </c>
      <c r="I17" s="191" t="s">
        <v>239</v>
      </c>
      <c r="J17" s="42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12.75" customHeight="1">
      <c r="A18" s="55" t="s">
        <v>277</v>
      </c>
      <c r="B18" s="110">
        <v>4108</v>
      </c>
      <c r="C18" s="110">
        <v>2</v>
      </c>
      <c r="D18" s="110" t="s">
        <v>12</v>
      </c>
      <c r="E18" s="111">
        <v>44450</v>
      </c>
      <c r="F18" s="238">
        <v>0.66666666666666663</v>
      </c>
      <c r="G18" s="191" t="s">
        <v>377</v>
      </c>
      <c r="H18" s="191" t="s">
        <v>104</v>
      </c>
      <c r="I18" s="191" t="s">
        <v>386</v>
      </c>
      <c r="J18" s="42" t="s">
        <v>523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12.75" customHeight="1">
      <c r="A19" s="55" t="s">
        <v>277</v>
      </c>
      <c r="B19" s="110">
        <v>4135</v>
      </c>
      <c r="C19" s="110">
        <v>9</v>
      </c>
      <c r="D19" s="236" t="s">
        <v>12</v>
      </c>
      <c r="E19" s="237">
        <v>44450</v>
      </c>
      <c r="F19" s="238">
        <v>0.5625</v>
      </c>
      <c r="G19" s="191" t="s">
        <v>387</v>
      </c>
      <c r="H19" s="191" t="s">
        <v>198</v>
      </c>
      <c r="I19" s="191" t="s">
        <v>551</v>
      </c>
      <c r="J19" s="42" t="s">
        <v>569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2.75" customHeight="1">
      <c r="A20" s="174"/>
      <c r="B20" s="175"/>
      <c r="C20" s="175"/>
      <c r="D20" s="175"/>
      <c r="E20" s="176"/>
      <c r="F20" s="177"/>
      <c r="G20" s="175"/>
      <c r="H20" s="178"/>
      <c r="I20" s="178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12.75" customHeight="1">
      <c r="A21" s="55" t="s">
        <v>276</v>
      </c>
      <c r="B21" s="29">
        <v>4008</v>
      </c>
      <c r="C21" s="29">
        <v>2</v>
      </c>
      <c r="D21" s="236" t="s">
        <v>105</v>
      </c>
      <c r="E21" s="237">
        <v>44454</v>
      </c>
      <c r="F21" s="238">
        <v>0.79166666666666663</v>
      </c>
      <c r="G21" s="140" t="s">
        <v>384</v>
      </c>
      <c r="H21" s="140" t="s">
        <v>373</v>
      </c>
      <c r="I21" s="140" t="s">
        <v>206</v>
      </c>
      <c r="J21" s="42" t="s">
        <v>555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12.75" customHeight="1">
      <c r="A22" s="55" t="s">
        <v>276</v>
      </c>
      <c r="B22" s="4">
        <v>4009</v>
      </c>
      <c r="C22" s="1">
        <v>3</v>
      </c>
      <c r="D22" s="29" t="s">
        <v>12</v>
      </c>
      <c r="E22" s="40">
        <v>44457</v>
      </c>
      <c r="F22" s="211">
        <v>0.45833333333333331</v>
      </c>
      <c r="G22" s="140" t="s">
        <v>374</v>
      </c>
      <c r="H22" s="140" t="s">
        <v>46</v>
      </c>
      <c r="I22" s="140" t="s">
        <v>206</v>
      </c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12.75" customHeight="1">
      <c r="A23" s="55" t="s">
        <v>276</v>
      </c>
      <c r="B23" s="29">
        <v>4010</v>
      </c>
      <c r="C23" s="29">
        <v>3</v>
      </c>
      <c r="D23" s="29" t="s">
        <v>12</v>
      </c>
      <c r="E23" s="40">
        <v>44457</v>
      </c>
      <c r="F23" s="213">
        <v>0.58333333333333337</v>
      </c>
      <c r="G23" s="140" t="s">
        <v>384</v>
      </c>
      <c r="H23" s="140" t="s">
        <v>373</v>
      </c>
      <c r="I23" s="140" t="s">
        <v>205</v>
      </c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12.75" customHeight="1">
      <c r="A24" s="55" t="s">
        <v>276</v>
      </c>
      <c r="B24" s="29">
        <v>4011</v>
      </c>
      <c r="C24" s="29">
        <v>3</v>
      </c>
      <c r="D24" s="29" t="s">
        <v>12</v>
      </c>
      <c r="E24" s="40">
        <v>44457</v>
      </c>
      <c r="F24" s="213">
        <v>0.5625</v>
      </c>
      <c r="G24" s="140" t="s">
        <v>380</v>
      </c>
      <c r="H24" s="140" t="s">
        <v>17</v>
      </c>
      <c r="I24" s="140" t="s">
        <v>218</v>
      </c>
      <c r="J24" s="4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12.75" customHeight="1">
      <c r="A25" s="55" t="s">
        <v>276</v>
      </c>
      <c r="B25" s="29">
        <v>4012</v>
      </c>
      <c r="C25" s="29">
        <v>3</v>
      </c>
      <c r="D25" s="29" t="s">
        <v>12</v>
      </c>
      <c r="E25" s="40">
        <v>44457</v>
      </c>
      <c r="F25" s="238">
        <v>0.5</v>
      </c>
      <c r="G25" s="140" t="s">
        <v>395</v>
      </c>
      <c r="H25" s="140" t="s">
        <v>44</v>
      </c>
      <c r="I25" s="140" t="s">
        <v>203</v>
      </c>
      <c r="J25" s="42" t="s">
        <v>497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12.75" customHeight="1">
      <c r="A26" s="55" t="s">
        <v>277</v>
      </c>
      <c r="B26" s="110">
        <v>4109</v>
      </c>
      <c r="C26" s="110">
        <v>3</v>
      </c>
      <c r="D26" s="110" t="s">
        <v>12</v>
      </c>
      <c r="E26" s="111">
        <v>44457</v>
      </c>
      <c r="F26" s="238">
        <v>0.45833333333333331</v>
      </c>
      <c r="G26" s="191" t="s">
        <v>376</v>
      </c>
      <c r="H26" s="191" t="s">
        <v>45</v>
      </c>
      <c r="I26" s="191" t="s">
        <v>551</v>
      </c>
      <c r="J26" s="42" t="s">
        <v>529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12.75" customHeight="1">
      <c r="A27" s="55" t="s">
        <v>277</v>
      </c>
      <c r="B27" s="110">
        <v>4110</v>
      </c>
      <c r="C27" s="110">
        <v>3</v>
      </c>
      <c r="D27" s="110" t="s">
        <v>12</v>
      </c>
      <c r="E27" s="111">
        <v>44457</v>
      </c>
      <c r="F27" s="210">
        <v>0.47916666666666669</v>
      </c>
      <c r="G27" s="191" t="s">
        <v>388</v>
      </c>
      <c r="H27" s="191" t="s">
        <v>235</v>
      </c>
      <c r="I27" s="191" t="s">
        <v>104</v>
      </c>
      <c r="J27" s="4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12.75" customHeight="1">
      <c r="A28" s="55" t="s">
        <v>277</v>
      </c>
      <c r="B28" s="110">
        <v>4111</v>
      </c>
      <c r="C28" s="110">
        <v>3</v>
      </c>
      <c r="D28" s="110" t="s">
        <v>12</v>
      </c>
      <c r="E28" s="111">
        <v>44457</v>
      </c>
      <c r="F28" s="238">
        <v>0.45833333333333331</v>
      </c>
      <c r="G28" s="191" t="s">
        <v>390</v>
      </c>
      <c r="H28" s="191" t="s">
        <v>386</v>
      </c>
      <c r="I28" s="191" t="s">
        <v>239</v>
      </c>
      <c r="J28" s="42" t="s">
        <v>504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12.75" customHeight="1">
      <c r="A29" s="174"/>
      <c r="B29" s="175"/>
      <c r="C29" s="175"/>
      <c r="D29" s="175"/>
      <c r="E29" s="176"/>
      <c r="F29" s="177"/>
      <c r="G29" s="175"/>
      <c r="H29" s="178"/>
      <c r="I29" s="178"/>
      <c r="J29" s="42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12.75" customHeight="1">
      <c r="A30" s="55" t="s">
        <v>276</v>
      </c>
      <c r="B30" s="4">
        <v>4013</v>
      </c>
      <c r="C30" s="1">
        <v>4</v>
      </c>
      <c r="D30" s="29" t="s">
        <v>12</v>
      </c>
      <c r="E30" s="40">
        <v>44464</v>
      </c>
      <c r="F30" s="211">
        <v>0.45833333333333331</v>
      </c>
      <c r="G30" s="140" t="s">
        <v>397</v>
      </c>
      <c r="H30" s="140" t="s">
        <v>205</v>
      </c>
      <c r="I30" s="140" t="s">
        <v>17</v>
      </c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12.75" customHeight="1">
      <c r="A31" s="55" t="s">
        <v>276</v>
      </c>
      <c r="B31" s="29">
        <v>4014</v>
      </c>
      <c r="C31" s="29">
        <v>4</v>
      </c>
      <c r="D31" s="29" t="s">
        <v>12</v>
      </c>
      <c r="E31" s="40">
        <v>44464</v>
      </c>
      <c r="F31" s="211">
        <v>0.45833333333333331</v>
      </c>
      <c r="G31" s="140" t="s">
        <v>389</v>
      </c>
      <c r="H31" s="140" t="s">
        <v>203</v>
      </c>
      <c r="I31" s="140" t="s">
        <v>373</v>
      </c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ht="12.75" customHeight="1">
      <c r="A32" s="55" t="s">
        <v>276</v>
      </c>
      <c r="B32" s="29">
        <v>4015</v>
      </c>
      <c r="C32" s="29">
        <v>4</v>
      </c>
      <c r="D32" s="29" t="s">
        <v>12</v>
      </c>
      <c r="E32" s="40">
        <v>44464</v>
      </c>
      <c r="F32" s="211">
        <v>0.58333333333333337</v>
      </c>
      <c r="G32" s="140" t="s">
        <v>378</v>
      </c>
      <c r="H32" s="140" t="s">
        <v>218</v>
      </c>
      <c r="I32" s="140" t="s">
        <v>206</v>
      </c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ht="12.75" customHeight="1">
      <c r="A33" s="55" t="s">
        <v>277</v>
      </c>
      <c r="B33" s="110">
        <v>4113</v>
      </c>
      <c r="C33" s="110">
        <v>4</v>
      </c>
      <c r="D33" s="110" t="s">
        <v>12</v>
      </c>
      <c r="E33" s="111">
        <v>44464</v>
      </c>
      <c r="F33" s="212">
        <v>0.5625</v>
      </c>
      <c r="G33" s="191" t="s">
        <v>375</v>
      </c>
      <c r="H33" s="191" t="s">
        <v>551</v>
      </c>
      <c r="I33" s="191" t="s">
        <v>235</v>
      </c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ht="12.75" customHeight="1">
      <c r="A34" s="55" t="s">
        <v>277</v>
      </c>
      <c r="B34" s="110">
        <v>4114</v>
      </c>
      <c r="C34" s="110">
        <v>4</v>
      </c>
      <c r="D34" s="110" t="s">
        <v>12</v>
      </c>
      <c r="E34" s="111">
        <v>44464</v>
      </c>
      <c r="F34" s="210">
        <v>0.625</v>
      </c>
      <c r="G34" s="191" t="s">
        <v>377</v>
      </c>
      <c r="H34" s="191" t="s">
        <v>104</v>
      </c>
      <c r="I34" s="191" t="s">
        <v>45</v>
      </c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2.75" customHeight="1">
      <c r="A35" s="55" t="s">
        <v>277</v>
      </c>
      <c r="B35" s="110">
        <v>4115</v>
      </c>
      <c r="C35" s="110">
        <v>4</v>
      </c>
      <c r="D35" s="110" t="s">
        <v>12</v>
      </c>
      <c r="E35" s="111">
        <v>44464</v>
      </c>
      <c r="F35" s="210">
        <v>0.45833333333333331</v>
      </c>
      <c r="G35" s="191" t="s">
        <v>396</v>
      </c>
      <c r="H35" s="191" t="s">
        <v>239</v>
      </c>
      <c r="I35" s="191" t="s">
        <v>198</v>
      </c>
      <c r="J35" s="42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ht="12.75" customHeight="1">
      <c r="A36" s="55" t="s">
        <v>277</v>
      </c>
      <c r="B36" s="110">
        <v>4116</v>
      </c>
      <c r="C36" s="110">
        <v>4</v>
      </c>
      <c r="D36" s="110" t="s">
        <v>12</v>
      </c>
      <c r="E36" s="111">
        <v>44464</v>
      </c>
      <c r="F36" s="238">
        <v>0.54166666666666663</v>
      </c>
      <c r="G36" s="191" t="s">
        <v>398</v>
      </c>
      <c r="H36" s="191" t="s">
        <v>195</v>
      </c>
      <c r="I36" s="191" t="s">
        <v>386</v>
      </c>
      <c r="J36" s="42" t="s">
        <v>489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ht="12.75" customHeight="1">
      <c r="A37" s="174"/>
      <c r="B37" s="175"/>
      <c r="C37" s="175"/>
      <c r="D37" s="175"/>
      <c r="E37" s="176"/>
      <c r="F37" s="177"/>
      <c r="G37" s="175"/>
      <c r="H37" s="178"/>
      <c r="I37" s="178"/>
      <c r="J37" s="42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12.75" customHeight="1">
      <c r="A38" s="55" t="s">
        <v>276</v>
      </c>
      <c r="B38" s="4">
        <v>4017</v>
      </c>
      <c r="C38" s="1">
        <v>5</v>
      </c>
      <c r="D38" s="32" t="s">
        <v>181</v>
      </c>
      <c r="E38" s="44">
        <v>44467</v>
      </c>
      <c r="F38" s="211">
        <v>0.625</v>
      </c>
      <c r="G38" s="140" t="s">
        <v>374</v>
      </c>
      <c r="H38" s="140" t="s">
        <v>46</v>
      </c>
      <c r="I38" s="140" t="s">
        <v>218</v>
      </c>
      <c r="J38" s="120" t="s">
        <v>136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2.75" customHeight="1">
      <c r="A39" s="55" t="s">
        <v>276</v>
      </c>
      <c r="B39" s="29">
        <v>4018</v>
      </c>
      <c r="C39" s="29">
        <v>5</v>
      </c>
      <c r="D39" s="32" t="s">
        <v>181</v>
      </c>
      <c r="E39" s="44">
        <v>44467</v>
      </c>
      <c r="F39" s="211">
        <v>0.45833333333333331</v>
      </c>
      <c r="G39" s="140" t="s">
        <v>389</v>
      </c>
      <c r="H39" s="140" t="s">
        <v>203</v>
      </c>
      <c r="I39" s="140" t="s">
        <v>205</v>
      </c>
      <c r="J39" s="120" t="s">
        <v>136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2.75" customHeight="1">
      <c r="A40" s="55" t="s">
        <v>276</v>
      </c>
      <c r="B40" s="29">
        <v>4019</v>
      </c>
      <c r="C40" s="29">
        <v>5</v>
      </c>
      <c r="D40" s="32" t="s">
        <v>181</v>
      </c>
      <c r="E40" s="44">
        <v>44467</v>
      </c>
      <c r="F40" s="238">
        <v>0.75</v>
      </c>
      <c r="G40" s="140" t="s">
        <v>399</v>
      </c>
      <c r="H40" s="140" t="s">
        <v>206</v>
      </c>
      <c r="I40" s="140" t="s">
        <v>17</v>
      </c>
      <c r="J40" s="120" t="s">
        <v>136</v>
      </c>
      <c r="K40" s="42" t="s">
        <v>541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12.75" customHeight="1">
      <c r="A41" s="55" t="s">
        <v>276</v>
      </c>
      <c r="B41" s="29">
        <v>4020</v>
      </c>
      <c r="C41" s="29">
        <v>5</v>
      </c>
      <c r="D41" s="32" t="s">
        <v>181</v>
      </c>
      <c r="E41" s="44">
        <v>44467</v>
      </c>
      <c r="F41" s="213">
        <v>0.58333333333333337</v>
      </c>
      <c r="G41" s="140" t="s">
        <v>384</v>
      </c>
      <c r="H41" s="140" t="s">
        <v>373</v>
      </c>
      <c r="I41" s="140" t="s">
        <v>44</v>
      </c>
      <c r="J41" s="120" t="s">
        <v>136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2.75" customHeight="1">
      <c r="A42" s="55" t="s">
        <v>277</v>
      </c>
      <c r="B42" s="110">
        <v>4117</v>
      </c>
      <c r="C42" s="110">
        <v>7</v>
      </c>
      <c r="D42" s="32" t="s">
        <v>181</v>
      </c>
      <c r="E42" s="44">
        <v>44467</v>
      </c>
      <c r="F42" s="212">
        <v>0.58333333333333337</v>
      </c>
      <c r="G42" s="191" t="s">
        <v>376</v>
      </c>
      <c r="H42" s="191" t="s">
        <v>45</v>
      </c>
      <c r="I42" s="191" t="s">
        <v>235</v>
      </c>
      <c r="J42" s="120" t="s">
        <v>136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12.75" customHeight="1">
      <c r="A43" s="55" t="s">
        <v>277</v>
      </c>
      <c r="B43" s="110">
        <v>4118</v>
      </c>
      <c r="C43" s="110">
        <v>7</v>
      </c>
      <c r="D43" s="32" t="s">
        <v>181</v>
      </c>
      <c r="E43" s="44">
        <v>44467</v>
      </c>
      <c r="F43" s="210">
        <v>0.625</v>
      </c>
      <c r="G43" s="191" t="s">
        <v>377</v>
      </c>
      <c r="H43" s="191" t="s">
        <v>104</v>
      </c>
      <c r="I43" s="191" t="s">
        <v>551</v>
      </c>
      <c r="J43" s="120" t="s">
        <v>136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12.75" customHeight="1">
      <c r="A44" s="55" t="s">
        <v>277</v>
      </c>
      <c r="B44" s="110">
        <v>4119</v>
      </c>
      <c r="C44" s="110">
        <v>7</v>
      </c>
      <c r="D44" s="32" t="s">
        <v>181</v>
      </c>
      <c r="E44" s="44">
        <v>44467</v>
      </c>
      <c r="F44" s="213">
        <v>0.66666666666666663</v>
      </c>
      <c r="G44" s="191" t="s">
        <v>390</v>
      </c>
      <c r="H44" s="191" t="s">
        <v>386</v>
      </c>
      <c r="I44" s="191" t="s">
        <v>198</v>
      </c>
      <c r="J44" s="120" t="s">
        <v>136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ht="12.75" customHeight="1">
      <c r="A45" s="55" t="s">
        <v>277</v>
      </c>
      <c r="B45" s="110">
        <v>4120</v>
      </c>
      <c r="C45" s="110">
        <v>7</v>
      </c>
      <c r="D45" s="32" t="s">
        <v>181</v>
      </c>
      <c r="E45" s="44">
        <v>44467</v>
      </c>
      <c r="F45" s="210">
        <v>0.41666666666666669</v>
      </c>
      <c r="G45" s="191" t="s">
        <v>398</v>
      </c>
      <c r="H45" s="191" t="s">
        <v>195</v>
      </c>
      <c r="I45" s="191" t="s">
        <v>239</v>
      </c>
      <c r="J45" s="120" t="s">
        <v>136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ht="12.75" customHeight="1">
      <c r="A46" s="174"/>
      <c r="B46" s="175"/>
      <c r="C46" s="175"/>
      <c r="D46" s="175"/>
      <c r="E46" s="176"/>
      <c r="F46" s="177"/>
      <c r="G46" s="175"/>
      <c r="H46" s="178"/>
      <c r="I46" s="178"/>
      <c r="J46" s="4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4" ht="12.75" customHeight="1">
      <c r="A47" s="55" t="s">
        <v>276</v>
      </c>
      <c r="B47" s="29">
        <v>4023</v>
      </c>
      <c r="C47" s="29">
        <v>6</v>
      </c>
      <c r="D47" s="236" t="s">
        <v>53</v>
      </c>
      <c r="E47" s="237">
        <v>44470</v>
      </c>
      <c r="F47" s="238">
        <v>0.77083333333333337</v>
      </c>
      <c r="G47" s="140" t="s">
        <v>397</v>
      </c>
      <c r="H47" s="140" t="s">
        <v>205</v>
      </c>
      <c r="I47" s="140" t="s">
        <v>206</v>
      </c>
      <c r="J47" s="42" t="s">
        <v>502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ht="12.75" customHeight="1">
      <c r="A48" s="55" t="s">
        <v>276</v>
      </c>
      <c r="B48" s="4">
        <v>4021</v>
      </c>
      <c r="C48" s="1">
        <v>6</v>
      </c>
      <c r="D48" s="29" t="s">
        <v>12</v>
      </c>
      <c r="E48" s="40">
        <v>44471</v>
      </c>
      <c r="F48" s="211">
        <v>0.45833333333333331</v>
      </c>
      <c r="G48" s="140" t="s">
        <v>374</v>
      </c>
      <c r="H48" s="140" t="s">
        <v>46</v>
      </c>
      <c r="I48" s="140" t="s">
        <v>373</v>
      </c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ht="12.75" customHeight="1">
      <c r="A49" s="55" t="s">
        <v>276</v>
      </c>
      <c r="B49" s="29">
        <v>4022</v>
      </c>
      <c r="C49" s="29">
        <v>6</v>
      </c>
      <c r="D49" s="29" t="s">
        <v>12</v>
      </c>
      <c r="E49" s="40">
        <v>44471</v>
      </c>
      <c r="F49" s="213">
        <v>0.5625</v>
      </c>
      <c r="G49" s="140" t="s">
        <v>380</v>
      </c>
      <c r="H49" s="140" t="s">
        <v>17</v>
      </c>
      <c r="I49" s="140" t="s">
        <v>203</v>
      </c>
      <c r="J49" s="42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ht="12.75" customHeight="1">
      <c r="A50" s="55" t="s">
        <v>276</v>
      </c>
      <c r="B50" s="29">
        <v>4024</v>
      </c>
      <c r="C50" s="29">
        <v>6</v>
      </c>
      <c r="D50" s="29" t="s">
        <v>12</v>
      </c>
      <c r="E50" s="40">
        <v>44471</v>
      </c>
      <c r="F50" s="211">
        <v>0.58333333333333337</v>
      </c>
      <c r="G50" s="140" t="s">
        <v>378</v>
      </c>
      <c r="H50" s="140" t="s">
        <v>218</v>
      </c>
      <c r="I50" s="140" t="s">
        <v>44</v>
      </c>
      <c r="J50" s="42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ht="12.75" customHeight="1">
      <c r="A51" s="55" t="s">
        <v>277</v>
      </c>
      <c r="B51" s="110">
        <v>4121</v>
      </c>
      <c r="C51" s="110">
        <v>5</v>
      </c>
      <c r="D51" s="110" t="s">
        <v>12</v>
      </c>
      <c r="E51" s="111">
        <v>44471</v>
      </c>
      <c r="F51" s="210">
        <v>0.47916666666666669</v>
      </c>
      <c r="G51" s="191" t="s">
        <v>390</v>
      </c>
      <c r="H51" s="191" t="s">
        <v>386</v>
      </c>
      <c r="I51" s="191" t="s">
        <v>45</v>
      </c>
      <c r="J51" s="42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:24" ht="12.75" customHeight="1">
      <c r="A52" s="55" t="s">
        <v>277</v>
      </c>
      <c r="B52" s="110">
        <v>4122</v>
      </c>
      <c r="C52" s="110">
        <v>5</v>
      </c>
      <c r="D52" s="110" t="s">
        <v>12</v>
      </c>
      <c r="E52" s="111">
        <v>44471</v>
      </c>
      <c r="F52" s="210">
        <v>0.58333333333333337</v>
      </c>
      <c r="G52" s="191" t="s">
        <v>387</v>
      </c>
      <c r="H52" s="191" t="s">
        <v>198</v>
      </c>
      <c r="I52" s="191" t="s">
        <v>235</v>
      </c>
      <c r="J52" s="42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ht="12.75" customHeight="1">
      <c r="A53" s="55" t="s">
        <v>277</v>
      </c>
      <c r="B53" s="110">
        <v>4123</v>
      </c>
      <c r="C53" s="110">
        <v>5</v>
      </c>
      <c r="D53" s="110" t="s">
        <v>12</v>
      </c>
      <c r="E53" s="111">
        <v>44471</v>
      </c>
      <c r="F53" s="238">
        <v>0.58333333333333337</v>
      </c>
      <c r="G53" s="191" t="s">
        <v>396</v>
      </c>
      <c r="H53" s="191" t="s">
        <v>239</v>
      </c>
      <c r="I53" s="191" t="s">
        <v>551</v>
      </c>
      <c r="J53" s="42" t="s">
        <v>566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24" ht="12.75" customHeight="1">
      <c r="A54" s="55" t="s">
        <v>277</v>
      </c>
      <c r="B54" s="110">
        <v>4124</v>
      </c>
      <c r="C54" s="110">
        <v>5</v>
      </c>
      <c r="D54" s="110" t="s">
        <v>12</v>
      </c>
      <c r="E54" s="111">
        <v>44471</v>
      </c>
      <c r="F54" s="238">
        <v>0.58333333333333337</v>
      </c>
      <c r="G54" s="191" t="s">
        <v>398</v>
      </c>
      <c r="H54" s="191" t="s">
        <v>195</v>
      </c>
      <c r="I54" s="191" t="s">
        <v>104</v>
      </c>
      <c r="J54" s="42" t="s">
        <v>560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ht="12.75" customHeight="1">
      <c r="A55" s="55" t="s">
        <v>276</v>
      </c>
      <c r="B55" s="29">
        <v>4016</v>
      </c>
      <c r="C55" s="29">
        <v>4</v>
      </c>
      <c r="D55" s="236" t="s">
        <v>15</v>
      </c>
      <c r="E55" s="237">
        <v>44472</v>
      </c>
      <c r="F55" s="238">
        <v>0.52083333333333337</v>
      </c>
      <c r="G55" s="140" t="s">
        <v>395</v>
      </c>
      <c r="H55" s="140" t="s">
        <v>44</v>
      </c>
      <c r="I55" s="140" t="s">
        <v>46</v>
      </c>
      <c r="J55" s="42" t="s">
        <v>520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ht="12.75" customHeight="1">
      <c r="A56" s="174"/>
      <c r="B56" s="175"/>
      <c r="C56" s="175"/>
      <c r="D56" s="175"/>
      <c r="E56" s="176"/>
      <c r="F56" s="177"/>
      <c r="G56" s="175"/>
      <c r="H56" s="178"/>
      <c r="I56" s="178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ht="12.75" customHeight="1">
      <c r="A57" s="55" t="s">
        <v>276</v>
      </c>
      <c r="B57" s="29">
        <v>4026</v>
      </c>
      <c r="C57" s="29">
        <v>7</v>
      </c>
      <c r="D57" s="29" t="s">
        <v>12</v>
      </c>
      <c r="E57" s="40">
        <v>44478</v>
      </c>
      <c r="F57" s="211">
        <v>0.45833333333333331</v>
      </c>
      <c r="G57" s="140" t="s">
        <v>389</v>
      </c>
      <c r="H57" s="140" t="s">
        <v>203</v>
      </c>
      <c r="I57" s="140" t="s">
        <v>218</v>
      </c>
      <c r="J57" s="42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12.75" customHeight="1">
      <c r="A58" s="55" t="s">
        <v>276</v>
      </c>
      <c r="B58" s="29">
        <v>4027</v>
      </c>
      <c r="C58" s="29">
        <v>7</v>
      </c>
      <c r="D58" s="29" t="s">
        <v>12</v>
      </c>
      <c r="E58" s="40">
        <v>44478</v>
      </c>
      <c r="F58" s="213">
        <v>0.58333333333333337</v>
      </c>
      <c r="G58" s="140" t="s">
        <v>384</v>
      </c>
      <c r="H58" s="140" t="s">
        <v>373</v>
      </c>
      <c r="I58" s="140" t="s">
        <v>17</v>
      </c>
      <c r="J58" s="42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12.75" customHeight="1">
      <c r="A59" s="55" t="s">
        <v>276</v>
      </c>
      <c r="B59" s="29">
        <v>4028</v>
      </c>
      <c r="C59" s="29">
        <v>7</v>
      </c>
      <c r="D59" s="29" t="s">
        <v>12</v>
      </c>
      <c r="E59" s="40">
        <v>44478</v>
      </c>
      <c r="F59" s="211">
        <v>0.5</v>
      </c>
      <c r="G59" s="140" t="s">
        <v>399</v>
      </c>
      <c r="H59" s="140" t="s">
        <v>206</v>
      </c>
      <c r="I59" s="140" t="s">
        <v>44</v>
      </c>
      <c r="J59" s="42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4" ht="12.75" customHeight="1">
      <c r="A60" s="55" t="s">
        <v>277</v>
      </c>
      <c r="B60" s="110">
        <v>4125</v>
      </c>
      <c r="C60" s="110">
        <v>6</v>
      </c>
      <c r="D60" s="110" t="s">
        <v>12</v>
      </c>
      <c r="E60" s="111">
        <v>44478</v>
      </c>
      <c r="F60" s="212">
        <v>0.58333333333333337</v>
      </c>
      <c r="G60" s="191" t="s">
        <v>376</v>
      </c>
      <c r="H60" s="191" t="s">
        <v>45</v>
      </c>
      <c r="I60" s="191" t="s">
        <v>198</v>
      </c>
      <c r="J60" s="42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12.75" customHeight="1">
      <c r="A61" s="55" t="s">
        <v>277</v>
      </c>
      <c r="B61" s="110">
        <v>4126</v>
      </c>
      <c r="C61" s="110">
        <v>6</v>
      </c>
      <c r="D61" s="110" t="s">
        <v>12</v>
      </c>
      <c r="E61" s="111">
        <v>44478</v>
      </c>
      <c r="F61" s="210">
        <v>0.47916666666666669</v>
      </c>
      <c r="G61" s="191" t="s">
        <v>388</v>
      </c>
      <c r="H61" s="191" t="s">
        <v>235</v>
      </c>
      <c r="I61" s="191" t="s">
        <v>386</v>
      </c>
      <c r="J61" s="42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ht="12.75" customHeight="1">
      <c r="A62" s="55" t="s">
        <v>277</v>
      </c>
      <c r="B62" s="110">
        <v>4127</v>
      </c>
      <c r="C62" s="110">
        <v>6</v>
      </c>
      <c r="D62" s="110" t="s">
        <v>12</v>
      </c>
      <c r="E62" s="111">
        <v>44478</v>
      </c>
      <c r="F62" s="212">
        <v>0.5625</v>
      </c>
      <c r="G62" s="191" t="s">
        <v>375</v>
      </c>
      <c r="H62" s="191" t="s">
        <v>551</v>
      </c>
      <c r="I62" s="191" t="s">
        <v>195</v>
      </c>
      <c r="J62" s="42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4" ht="12.75" customHeight="1">
      <c r="A63" s="55" t="s">
        <v>277</v>
      </c>
      <c r="B63" s="110">
        <v>4128</v>
      </c>
      <c r="C63" s="110">
        <v>6</v>
      </c>
      <c r="D63" s="110" t="s">
        <v>12</v>
      </c>
      <c r="E63" s="111">
        <v>44478</v>
      </c>
      <c r="F63" s="238">
        <v>0.58333333333333337</v>
      </c>
      <c r="G63" s="191" t="s">
        <v>377</v>
      </c>
      <c r="H63" s="191" t="s">
        <v>104</v>
      </c>
      <c r="I63" s="191" t="s">
        <v>239</v>
      </c>
      <c r="J63" s="42" t="s">
        <v>531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ht="12.75" customHeight="1">
      <c r="A64" s="55" t="s">
        <v>276</v>
      </c>
      <c r="B64" s="4">
        <v>4025</v>
      </c>
      <c r="C64" s="1">
        <v>7</v>
      </c>
      <c r="D64" s="236" t="s">
        <v>15</v>
      </c>
      <c r="E64" s="237">
        <v>44479</v>
      </c>
      <c r="F64" s="238">
        <v>0.66666666666666663</v>
      </c>
      <c r="G64" s="140" t="s">
        <v>397</v>
      </c>
      <c r="H64" s="140" t="s">
        <v>205</v>
      </c>
      <c r="I64" s="140" t="s">
        <v>46</v>
      </c>
      <c r="J64" s="42" t="s">
        <v>495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 ht="12.75" customHeight="1">
      <c r="A65" s="174"/>
      <c r="B65" s="175"/>
      <c r="C65" s="175"/>
      <c r="D65" s="175"/>
      <c r="E65" s="176"/>
      <c r="F65" s="177"/>
      <c r="G65" s="175"/>
      <c r="H65" s="178"/>
      <c r="I65" s="178"/>
      <c r="J65" s="42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ht="12.75" customHeight="1">
      <c r="A66" s="55" t="s">
        <v>276</v>
      </c>
      <c r="B66" s="4">
        <v>4029</v>
      </c>
      <c r="C66" s="1">
        <v>9</v>
      </c>
      <c r="D66" s="29" t="s">
        <v>12</v>
      </c>
      <c r="E66" s="40">
        <v>44485</v>
      </c>
      <c r="F66" s="211">
        <v>0.54166666666666663</v>
      </c>
      <c r="G66" s="140" t="s">
        <v>395</v>
      </c>
      <c r="H66" s="140" t="s">
        <v>44</v>
      </c>
      <c r="I66" s="140" t="s">
        <v>17</v>
      </c>
      <c r="J66" s="42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4" ht="12.75" customHeight="1">
      <c r="A67" s="55" t="s">
        <v>276</v>
      </c>
      <c r="B67" s="29">
        <v>4030</v>
      </c>
      <c r="C67" s="29">
        <v>9</v>
      </c>
      <c r="D67" s="29" t="s">
        <v>12</v>
      </c>
      <c r="E67" s="40">
        <v>44485</v>
      </c>
      <c r="F67" s="211">
        <v>0.58333333333333337</v>
      </c>
      <c r="G67" s="140" t="s">
        <v>378</v>
      </c>
      <c r="H67" s="140" t="s">
        <v>218</v>
      </c>
      <c r="I67" s="140" t="s">
        <v>205</v>
      </c>
      <c r="J67" s="42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1:24" ht="12.75" customHeight="1">
      <c r="A68" s="55" t="s">
        <v>276</v>
      </c>
      <c r="B68" s="29">
        <v>4031</v>
      </c>
      <c r="C68" s="29">
        <v>9</v>
      </c>
      <c r="D68" s="29" t="s">
        <v>12</v>
      </c>
      <c r="E68" s="40">
        <v>44485</v>
      </c>
      <c r="F68" s="211">
        <v>0.45833333333333331</v>
      </c>
      <c r="G68" s="140" t="s">
        <v>374</v>
      </c>
      <c r="H68" s="140" t="s">
        <v>46</v>
      </c>
      <c r="I68" s="140" t="s">
        <v>203</v>
      </c>
      <c r="J68" s="42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1:24" ht="12.75" customHeight="1">
      <c r="A69" s="55" t="s">
        <v>277</v>
      </c>
      <c r="B69" s="110">
        <v>4103</v>
      </c>
      <c r="C69" s="110">
        <v>1</v>
      </c>
      <c r="D69" s="236" t="s">
        <v>12</v>
      </c>
      <c r="E69" s="237">
        <v>44485</v>
      </c>
      <c r="F69" s="238">
        <v>0.47916666666666669</v>
      </c>
      <c r="G69" s="191" t="s">
        <v>390</v>
      </c>
      <c r="H69" s="191" t="s">
        <v>386</v>
      </c>
      <c r="I69" s="191" t="s">
        <v>551</v>
      </c>
      <c r="J69" s="42" t="s">
        <v>537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:24" ht="12.75" customHeight="1">
      <c r="A70" s="55" t="s">
        <v>277</v>
      </c>
      <c r="B70" s="110">
        <v>4129</v>
      </c>
      <c r="C70" s="110">
        <v>9</v>
      </c>
      <c r="D70" s="110" t="s">
        <v>12</v>
      </c>
      <c r="E70" s="111">
        <v>44485</v>
      </c>
      <c r="F70" s="238">
        <v>0.58333333333333337</v>
      </c>
      <c r="G70" s="191" t="s">
        <v>396</v>
      </c>
      <c r="H70" s="191" t="s">
        <v>239</v>
      </c>
      <c r="I70" s="191" t="s">
        <v>235</v>
      </c>
      <c r="J70" s="42" t="s">
        <v>566</v>
      </c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1:24" ht="12.75" customHeight="1">
      <c r="A71" s="55" t="s">
        <v>277</v>
      </c>
      <c r="B71" s="110">
        <v>4130</v>
      </c>
      <c r="C71" s="110">
        <v>9</v>
      </c>
      <c r="D71" s="110" t="s">
        <v>12</v>
      </c>
      <c r="E71" s="111">
        <v>44485</v>
      </c>
      <c r="F71" s="238">
        <v>0.52083333333333337</v>
      </c>
      <c r="G71" s="191" t="s">
        <v>398</v>
      </c>
      <c r="H71" s="191" t="s">
        <v>195</v>
      </c>
      <c r="I71" s="191" t="s">
        <v>45</v>
      </c>
      <c r="J71" s="42" t="s">
        <v>509</v>
      </c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ht="12.75" customHeight="1">
      <c r="A72" s="55" t="s">
        <v>277</v>
      </c>
      <c r="B72" s="110">
        <v>4132</v>
      </c>
      <c r="C72" s="110">
        <v>8</v>
      </c>
      <c r="D72" s="110" t="s">
        <v>12</v>
      </c>
      <c r="E72" s="111">
        <v>44485</v>
      </c>
      <c r="F72" s="238">
        <v>0.5</v>
      </c>
      <c r="G72" s="191" t="s">
        <v>377</v>
      </c>
      <c r="H72" s="191" t="s">
        <v>104</v>
      </c>
      <c r="I72" s="191" t="s">
        <v>198</v>
      </c>
      <c r="J72" s="42" t="s">
        <v>557</v>
      </c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:24" ht="12.75" customHeight="1">
      <c r="A73" s="174"/>
      <c r="B73" s="175"/>
      <c r="C73" s="175"/>
      <c r="D73" s="175"/>
      <c r="E73" s="176"/>
      <c r="F73" s="177"/>
      <c r="G73" s="175"/>
      <c r="H73" s="178"/>
      <c r="I73" s="178"/>
      <c r="J73" s="42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2.75" customHeight="1">
      <c r="A74" s="55" t="s">
        <v>276</v>
      </c>
      <c r="B74" s="29">
        <v>4032</v>
      </c>
      <c r="C74" s="29">
        <v>9</v>
      </c>
      <c r="D74" s="236" t="s">
        <v>534</v>
      </c>
      <c r="E74" s="237">
        <v>44487</v>
      </c>
      <c r="F74" s="238">
        <v>0.79166666666666663</v>
      </c>
      <c r="G74" s="140" t="s">
        <v>399</v>
      </c>
      <c r="H74" s="140" t="s">
        <v>206</v>
      </c>
      <c r="I74" s="140" t="s">
        <v>373</v>
      </c>
      <c r="J74" s="42" t="s">
        <v>554</v>
      </c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:24" ht="12.75" customHeight="1">
      <c r="A75" s="55" t="s">
        <v>276</v>
      </c>
      <c r="B75" s="4">
        <v>4033</v>
      </c>
      <c r="C75" s="1">
        <v>8</v>
      </c>
      <c r="D75" s="29" t="s">
        <v>12</v>
      </c>
      <c r="E75" s="40">
        <v>44492</v>
      </c>
      <c r="F75" s="213">
        <v>0.5625</v>
      </c>
      <c r="G75" s="140" t="s">
        <v>380</v>
      </c>
      <c r="H75" s="140" t="s">
        <v>17</v>
      </c>
      <c r="I75" s="140" t="s">
        <v>46</v>
      </c>
      <c r="J75" s="42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1:24" ht="12.75" customHeight="1">
      <c r="A76" s="55" t="s">
        <v>276</v>
      </c>
      <c r="B76" s="29">
        <v>4034</v>
      </c>
      <c r="C76" s="29">
        <v>8</v>
      </c>
      <c r="D76" s="29" t="s">
        <v>12</v>
      </c>
      <c r="E76" s="40">
        <v>44492</v>
      </c>
      <c r="F76" s="213">
        <v>0.58333333333333337</v>
      </c>
      <c r="G76" s="140" t="s">
        <v>384</v>
      </c>
      <c r="H76" s="140" t="s">
        <v>373</v>
      </c>
      <c r="I76" s="140" t="s">
        <v>218</v>
      </c>
      <c r="J76" s="42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1:24" ht="12.75" customHeight="1">
      <c r="A77" s="55" t="s">
        <v>276</v>
      </c>
      <c r="B77" s="29">
        <v>4035</v>
      </c>
      <c r="C77" s="29">
        <v>8</v>
      </c>
      <c r="D77" s="29" t="s">
        <v>12</v>
      </c>
      <c r="E77" s="40">
        <v>44492</v>
      </c>
      <c r="F77" s="211">
        <v>0.45833333333333331</v>
      </c>
      <c r="G77" s="140" t="s">
        <v>389</v>
      </c>
      <c r="H77" s="140" t="s">
        <v>203</v>
      </c>
      <c r="I77" s="140" t="s">
        <v>206</v>
      </c>
      <c r="J77" s="42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:24" ht="12.75" customHeight="1">
      <c r="A78" s="55" t="s">
        <v>276</v>
      </c>
      <c r="B78" s="29">
        <v>4036</v>
      </c>
      <c r="C78" s="29">
        <v>8</v>
      </c>
      <c r="D78" s="29" t="s">
        <v>12</v>
      </c>
      <c r="E78" s="40">
        <v>44492</v>
      </c>
      <c r="F78" s="211">
        <v>0.45833333333333331</v>
      </c>
      <c r="G78" s="140" t="s">
        <v>397</v>
      </c>
      <c r="H78" s="140" t="s">
        <v>205</v>
      </c>
      <c r="I78" s="140" t="s">
        <v>44</v>
      </c>
      <c r="J78" s="42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4" ht="12.75" customHeight="1">
      <c r="A79" s="55" t="s">
        <v>277</v>
      </c>
      <c r="B79" s="110">
        <v>4107</v>
      </c>
      <c r="C79" s="110">
        <v>2</v>
      </c>
      <c r="D79" s="236" t="s">
        <v>12</v>
      </c>
      <c r="E79" s="237">
        <v>44492</v>
      </c>
      <c r="F79" s="238">
        <v>0.58333333333333337</v>
      </c>
      <c r="G79" s="191" t="s">
        <v>375</v>
      </c>
      <c r="H79" s="191" t="s">
        <v>551</v>
      </c>
      <c r="I79" s="191" t="s">
        <v>198</v>
      </c>
      <c r="J79" s="42" t="s">
        <v>568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 customHeight="1">
      <c r="A80" s="55" t="s">
        <v>277</v>
      </c>
      <c r="B80" s="110">
        <v>4133</v>
      </c>
      <c r="C80" s="110">
        <v>8</v>
      </c>
      <c r="D80" s="110" t="s">
        <v>12</v>
      </c>
      <c r="E80" s="111">
        <v>44492</v>
      </c>
      <c r="F80" s="238">
        <v>0.60416666666666663</v>
      </c>
      <c r="G80" s="191" t="s">
        <v>376</v>
      </c>
      <c r="H80" s="191" t="s">
        <v>45</v>
      </c>
      <c r="I80" s="191" t="s">
        <v>239</v>
      </c>
      <c r="J80" s="42" t="s">
        <v>506</v>
      </c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4" ht="12.75" customHeight="1">
      <c r="A81" s="55" t="s">
        <v>277</v>
      </c>
      <c r="B81" s="110">
        <v>4134</v>
      </c>
      <c r="C81" s="110">
        <v>8</v>
      </c>
      <c r="D81" s="110" t="s">
        <v>12</v>
      </c>
      <c r="E81" s="111">
        <v>44492</v>
      </c>
      <c r="F81" s="210">
        <v>0.47916666666666669</v>
      </c>
      <c r="G81" s="191" t="s">
        <v>388</v>
      </c>
      <c r="H81" s="191" t="s">
        <v>235</v>
      </c>
      <c r="I81" s="191" t="s">
        <v>195</v>
      </c>
      <c r="J81" s="42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1:24" ht="12.75" customHeight="1">
      <c r="A82" s="55" t="s">
        <v>277</v>
      </c>
      <c r="B82" s="110">
        <v>4136</v>
      </c>
      <c r="C82" s="110">
        <v>9</v>
      </c>
      <c r="D82" s="110" t="s">
        <v>12</v>
      </c>
      <c r="E82" s="111">
        <v>44492</v>
      </c>
      <c r="F82" s="210">
        <v>0.47916666666666669</v>
      </c>
      <c r="G82" s="191" t="s">
        <v>390</v>
      </c>
      <c r="H82" s="191" t="s">
        <v>386</v>
      </c>
      <c r="I82" s="191" t="s">
        <v>104</v>
      </c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4" ht="12.75" customHeight="1">
      <c r="A83" s="174"/>
      <c r="B83" s="175"/>
      <c r="C83" s="175"/>
      <c r="D83" s="175"/>
      <c r="E83" s="176"/>
      <c r="F83" s="177"/>
      <c r="G83" s="175"/>
      <c r="H83" s="178"/>
      <c r="I83" s="178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:24" ht="12.75" customHeight="1">
      <c r="A84" s="217"/>
      <c r="B84" s="217"/>
      <c r="C84" s="217"/>
      <c r="D84" s="217" t="s">
        <v>214</v>
      </c>
      <c r="E84" s="218">
        <v>44497</v>
      </c>
      <c r="F84" s="219"/>
      <c r="G84" s="220" t="s">
        <v>440</v>
      </c>
      <c r="H84" s="220" t="s">
        <v>442</v>
      </c>
      <c r="I84" s="220"/>
      <c r="K84" s="43"/>
    </row>
    <row r="85" spans="1:24" ht="12.75" customHeight="1">
      <c r="A85" s="217"/>
      <c r="B85" s="217"/>
      <c r="C85" s="217"/>
      <c r="D85" s="217" t="s">
        <v>53</v>
      </c>
      <c r="E85" s="218">
        <v>44498</v>
      </c>
      <c r="F85" s="219"/>
      <c r="G85" s="220" t="s">
        <v>440</v>
      </c>
      <c r="H85" s="220" t="s">
        <v>442</v>
      </c>
      <c r="I85" s="220"/>
      <c r="K85" s="43"/>
    </row>
    <row r="86" spans="1:24" s="143" customFormat="1" ht="12.75" customHeight="1">
      <c r="A86" s="55" t="s">
        <v>276</v>
      </c>
      <c r="B86" s="4">
        <v>4037</v>
      </c>
      <c r="C86" s="1">
        <v>11</v>
      </c>
      <c r="D86" s="29" t="s">
        <v>12</v>
      </c>
      <c r="E86" s="40">
        <v>44499</v>
      </c>
      <c r="F86" s="213">
        <v>0.5625</v>
      </c>
      <c r="G86" s="140" t="s">
        <v>380</v>
      </c>
      <c r="H86" s="140" t="s">
        <v>17</v>
      </c>
      <c r="I86" s="140" t="s">
        <v>205</v>
      </c>
      <c r="J86" s="141"/>
      <c r="L86" s="35"/>
      <c r="M86" s="35"/>
      <c r="N86" s="35"/>
      <c r="O86" s="43"/>
      <c r="P86" s="142"/>
      <c r="Q86" s="142"/>
      <c r="R86" s="142"/>
      <c r="S86" s="142"/>
      <c r="T86" s="142"/>
      <c r="U86" s="142"/>
      <c r="V86" s="142"/>
      <c r="W86" s="142"/>
      <c r="X86" s="142"/>
    </row>
    <row r="87" spans="1:24" s="143" customFormat="1" ht="12.75" customHeight="1">
      <c r="A87" s="55" t="s">
        <v>276</v>
      </c>
      <c r="B87" s="29">
        <v>4038</v>
      </c>
      <c r="C87" s="29">
        <v>11</v>
      </c>
      <c r="D87" s="29" t="s">
        <v>12</v>
      </c>
      <c r="E87" s="40">
        <v>44499</v>
      </c>
      <c r="F87" s="213">
        <v>0.58333333333333337</v>
      </c>
      <c r="G87" s="140" t="s">
        <v>384</v>
      </c>
      <c r="H87" s="140" t="s">
        <v>373</v>
      </c>
      <c r="I87" s="140" t="s">
        <v>203</v>
      </c>
      <c r="J87" s="141"/>
      <c r="O87" s="142"/>
      <c r="P87" s="142"/>
      <c r="Q87" s="142"/>
      <c r="R87" s="142"/>
      <c r="S87" s="142"/>
      <c r="T87" s="142"/>
      <c r="U87" s="142"/>
      <c r="V87" s="142"/>
      <c r="W87" s="142"/>
      <c r="X87" s="142"/>
    </row>
    <row r="88" spans="1:24" s="143" customFormat="1" ht="12.75" customHeight="1">
      <c r="A88" s="55" t="s">
        <v>276</v>
      </c>
      <c r="B88" s="29">
        <v>4040</v>
      </c>
      <c r="C88" s="29">
        <v>11</v>
      </c>
      <c r="D88" s="29" t="s">
        <v>12</v>
      </c>
      <c r="E88" s="40">
        <v>44499</v>
      </c>
      <c r="F88" s="211">
        <v>0.58333333333333337</v>
      </c>
      <c r="G88" s="140" t="s">
        <v>374</v>
      </c>
      <c r="H88" s="140" t="s">
        <v>46</v>
      </c>
      <c r="I88" s="140" t="s">
        <v>44</v>
      </c>
      <c r="J88" s="141"/>
      <c r="O88" s="142"/>
      <c r="P88" s="142"/>
      <c r="Q88" s="142"/>
      <c r="R88" s="142"/>
      <c r="S88" s="142"/>
      <c r="T88" s="142"/>
      <c r="U88" s="142"/>
      <c r="V88" s="142"/>
      <c r="W88" s="142"/>
      <c r="X88" s="142"/>
    </row>
    <row r="89" spans="1:24" s="143" customFormat="1" ht="12.75" customHeight="1">
      <c r="A89" s="55" t="s">
        <v>277</v>
      </c>
      <c r="B89" s="110">
        <v>4137</v>
      </c>
      <c r="C89" s="110">
        <v>11</v>
      </c>
      <c r="D89" s="110" t="s">
        <v>12</v>
      </c>
      <c r="E89" s="111">
        <v>44499</v>
      </c>
      <c r="F89" s="210">
        <v>0.47916666666666669</v>
      </c>
      <c r="G89" s="191" t="s">
        <v>388</v>
      </c>
      <c r="H89" s="191" t="s">
        <v>235</v>
      </c>
      <c r="I89" s="191" t="s">
        <v>551</v>
      </c>
      <c r="J89" s="141"/>
      <c r="O89" s="142"/>
      <c r="P89" s="142"/>
      <c r="Q89" s="142"/>
      <c r="R89" s="142"/>
      <c r="S89" s="142"/>
      <c r="T89" s="142"/>
      <c r="U89" s="142"/>
      <c r="V89" s="142"/>
      <c r="W89" s="142"/>
      <c r="X89" s="142"/>
    </row>
    <row r="90" spans="1:24" s="143" customFormat="1" ht="12.75" customHeight="1">
      <c r="A90" s="55" t="s">
        <v>277</v>
      </c>
      <c r="B90" s="110">
        <v>4138</v>
      </c>
      <c r="C90" s="110">
        <v>11</v>
      </c>
      <c r="D90" s="110" t="s">
        <v>12</v>
      </c>
      <c r="E90" s="111">
        <v>44499</v>
      </c>
      <c r="F90" s="212">
        <v>0.58333333333333337</v>
      </c>
      <c r="G90" s="191" t="s">
        <v>376</v>
      </c>
      <c r="H90" s="191" t="s">
        <v>45</v>
      </c>
      <c r="I90" s="191" t="s">
        <v>104</v>
      </c>
      <c r="J90" s="141"/>
      <c r="O90" s="142"/>
      <c r="P90" s="142"/>
      <c r="Q90" s="142"/>
      <c r="R90" s="142"/>
      <c r="S90" s="142"/>
      <c r="T90" s="142"/>
      <c r="U90" s="142"/>
      <c r="V90" s="142"/>
      <c r="W90" s="142"/>
      <c r="X90" s="142"/>
    </row>
    <row r="91" spans="1:24" s="143" customFormat="1" ht="12.75" customHeight="1">
      <c r="A91" s="55" t="s">
        <v>277</v>
      </c>
      <c r="B91" s="110">
        <v>4139</v>
      </c>
      <c r="C91" s="110">
        <v>10</v>
      </c>
      <c r="D91" s="110" t="s">
        <v>12</v>
      </c>
      <c r="E91" s="111">
        <v>44499</v>
      </c>
      <c r="F91" s="238">
        <v>0.54166666666666663</v>
      </c>
      <c r="G91" s="191" t="s">
        <v>396</v>
      </c>
      <c r="H91" s="191" t="s">
        <v>239</v>
      </c>
      <c r="I91" s="191" t="s">
        <v>386</v>
      </c>
      <c r="J91" s="42" t="s">
        <v>492</v>
      </c>
      <c r="O91" s="142"/>
      <c r="P91" s="142"/>
      <c r="Q91" s="142"/>
      <c r="R91" s="142"/>
      <c r="S91" s="142"/>
      <c r="T91" s="142"/>
      <c r="U91" s="142"/>
      <c r="V91" s="142"/>
      <c r="W91" s="142"/>
      <c r="X91" s="142"/>
    </row>
    <row r="92" spans="1:24" s="143" customFormat="1" ht="12.75" customHeight="1">
      <c r="A92" s="55" t="s">
        <v>277</v>
      </c>
      <c r="B92" s="110">
        <v>4140</v>
      </c>
      <c r="C92" s="110">
        <v>10</v>
      </c>
      <c r="D92" s="110" t="s">
        <v>12</v>
      </c>
      <c r="E92" s="111">
        <v>44499</v>
      </c>
      <c r="F92" s="238">
        <v>0.5</v>
      </c>
      <c r="G92" s="191" t="s">
        <v>398</v>
      </c>
      <c r="H92" s="191" t="s">
        <v>195</v>
      </c>
      <c r="I92" s="191" t="s">
        <v>198</v>
      </c>
      <c r="J92" s="42" t="s">
        <v>512</v>
      </c>
      <c r="O92" s="142"/>
      <c r="P92" s="142"/>
      <c r="Q92" s="142"/>
      <c r="R92" s="142"/>
      <c r="S92" s="142"/>
      <c r="T92" s="142"/>
      <c r="U92" s="142"/>
      <c r="V92" s="142"/>
      <c r="W92" s="142"/>
      <c r="X92" s="142"/>
    </row>
    <row r="93" spans="1:24" s="143" customFormat="1" ht="12.75" customHeight="1">
      <c r="A93" s="174"/>
      <c r="B93" s="175"/>
      <c r="C93" s="175"/>
      <c r="D93" s="175"/>
      <c r="E93" s="176"/>
      <c r="F93" s="177"/>
      <c r="G93" s="175"/>
      <c r="H93" s="178"/>
      <c r="I93" s="178"/>
      <c r="J93" s="141"/>
      <c r="O93" s="142"/>
      <c r="P93" s="142"/>
      <c r="Q93" s="142"/>
      <c r="R93" s="142"/>
      <c r="S93" s="142"/>
      <c r="T93" s="142"/>
      <c r="U93" s="142"/>
      <c r="V93" s="142"/>
      <c r="W93" s="142"/>
      <c r="X93" s="142"/>
    </row>
    <row r="94" spans="1:24" s="143" customFormat="1" ht="12.75" customHeight="1">
      <c r="A94" s="55" t="s">
        <v>276</v>
      </c>
      <c r="B94" s="29">
        <v>4039</v>
      </c>
      <c r="C94" s="29">
        <v>11</v>
      </c>
      <c r="D94" s="236" t="s">
        <v>214</v>
      </c>
      <c r="E94" s="237">
        <v>44504</v>
      </c>
      <c r="F94" s="238">
        <v>0.79166666666666663</v>
      </c>
      <c r="G94" s="140" t="s">
        <v>399</v>
      </c>
      <c r="H94" s="140" t="s">
        <v>206</v>
      </c>
      <c r="I94" s="140" t="s">
        <v>218</v>
      </c>
      <c r="J94" s="42" t="s">
        <v>522</v>
      </c>
      <c r="O94" s="142"/>
      <c r="P94" s="142"/>
      <c r="Q94" s="142"/>
      <c r="R94" s="142"/>
      <c r="S94" s="142"/>
      <c r="T94" s="142"/>
      <c r="U94" s="142"/>
      <c r="V94" s="142"/>
      <c r="W94" s="142"/>
      <c r="X94" s="142"/>
    </row>
    <row r="95" spans="1:24" ht="12.75" customHeight="1">
      <c r="A95" s="55" t="s">
        <v>276</v>
      </c>
      <c r="B95" s="4">
        <v>4041</v>
      </c>
      <c r="C95" s="1">
        <v>12</v>
      </c>
      <c r="D95" s="29" t="s">
        <v>12</v>
      </c>
      <c r="E95" s="40">
        <v>44506</v>
      </c>
      <c r="F95" s="211">
        <v>0.58333333333333337</v>
      </c>
      <c r="G95" s="140" t="s">
        <v>378</v>
      </c>
      <c r="H95" s="140" t="s">
        <v>218</v>
      </c>
      <c r="I95" s="140" t="s">
        <v>46</v>
      </c>
      <c r="J95" s="42"/>
      <c r="L95" s="143"/>
      <c r="M95" s="143"/>
      <c r="N95" s="143"/>
      <c r="O95" s="142"/>
    </row>
    <row r="96" spans="1:24" ht="12.75" customHeight="1">
      <c r="A96" s="55" t="s">
        <v>276</v>
      </c>
      <c r="B96" s="29">
        <v>4042</v>
      </c>
      <c r="C96" s="29">
        <v>12</v>
      </c>
      <c r="D96" s="29" t="s">
        <v>12</v>
      </c>
      <c r="E96" s="40">
        <v>44506</v>
      </c>
      <c r="F96" s="211">
        <v>0.45833333333333331</v>
      </c>
      <c r="G96" s="140" t="s">
        <v>397</v>
      </c>
      <c r="H96" s="140" t="s">
        <v>205</v>
      </c>
      <c r="I96" s="140" t="s">
        <v>203</v>
      </c>
      <c r="L96" s="143"/>
      <c r="M96" s="143"/>
      <c r="N96" s="143"/>
      <c r="O96" s="142"/>
      <c r="P96" s="43"/>
      <c r="Q96" s="43"/>
      <c r="R96" s="43"/>
      <c r="S96" s="43"/>
      <c r="T96" s="43"/>
      <c r="U96" s="43"/>
      <c r="V96" s="43"/>
      <c r="W96" s="43"/>
      <c r="X96" s="43"/>
    </row>
    <row r="97" spans="1:24" ht="12.75" customHeight="1">
      <c r="A97" s="55" t="s">
        <v>276</v>
      </c>
      <c r="B97" s="29">
        <v>4043</v>
      </c>
      <c r="C97" s="29">
        <v>12</v>
      </c>
      <c r="D97" s="29" t="s">
        <v>12</v>
      </c>
      <c r="E97" s="40">
        <v>44506</v>
      </c>
      <c r="F97" s="211">
        <v>0.58333333333333337</v>
      </c>
      <c r="G97" s="140" t="s">
        <v>380</v>
      </c>
      <c r="H97" s="140" t="s">
        <v>17</v>
      </c>
      <c r="I97" s="140" t="s">
        <v>206</v>
      </c>
      <c r="L97" s="143"/>
      <c r="M97" s="143"/>
      <c r="N97" s="143"/>
      <c r="O97" s="142"/>
      <c r="P97" s="43"/>
      <c r="Q97" s="43"/>
      <c r="R97" s="43"/>
      <c r="S97" s="43"/>
      <c r="T97" s="43"/>
      <c r="U97" s="43"/>
      <c r="V97" s="43"/>
      <c r="W97" s="43"/>
      <c r="X97" s="43"/>
    </row>
    <row r="98" spans="1:24" ht="12.75" customHeight="1">
      <c r="A98" s="55" t="s">
        <v>276</v>
      </c>
      <c r="B98" s="29">
        <v>4044</v>
      </c>
      <c r="C98" s="29">
        <v>12</v>
      </c>
      <c r="D98" s="29" t="s">
        <v>12</v>
      </c>
      <c r="E98" s="40">
        <v>44506</v>
      </c>
      <c r="F98" s="211">
        <v>0.54166666666666663</v>
      </c>
      <c r="G98" s="140" t="s">
        <v>395</v>
      </c>
      <c r="H98" s="140" t="s">
        <v>44</v>
      </c>
      <c r="I98" s="140" t="s">
        <v>373</v>
      </c>
      <c r="J98" s="42"/>
      <c r="L98" s="143"/>
      <c r="M98" s="143"/>
      <c r="N98" s="143"/>
      <c r="O98" s="142"/>
      <c r="P98" s="43"/>
      <c r="Q98" s="43"/>
      <c r="R98" s="43"/>
      <c r="S98" s="43"/>
      <c r="T98" s="43"/>
      <c r="U98" s="43"/>
      <c r="V98" s="43"/>
      <c r="W98" s="43"/>
      <c r="X98" s="43"/>
    </row>
    <row r="99" spans="1:24" ht="12.75" customHeight="1">
      <c r="A99" s="55" t="s">
        <v>277</v>
      </c>
      <c r="B99" s="110">
        <v>4141</v>
      </c>
      <c r="C99" s="110">
        <v>10</v>
      </c>
      <c r="D99" s="110" t="s">
        <v>12</v>
      </c>
      <c r="E99" s="111">
        <v>44506</v>
      </c>
      <c r="F99" s="212">
        <v>0.5625</v>
      </c>
      <c r="G99" s="191" t="s">
        <v>375</v>
      </c>
      <c r="H99" s="191" t="s">
        <v>551</v>
      </c>
      <c r="I99" s="191" t="s">
        <v>45</v>
      </c>
      <c r="J99" s="42"/>
      <c r="L99" s="143"/>
      <c r="M99" s="143"/>
      <c r="N99" s="143"/>
      <c r="O99" s="142"/>
      <c r="P99" s="43"/>
      <c r="Q99" s="43"/>
      <c r="R99" s="43"/>
      <c r="S99" s="43"/>
      <c r="T99" s="43"/>
      <c r="U99" s="43"/>
      <c r="V99" s="43"/>
      <c r="W99" s="43"/>
      <c r="X99" s="43"/>
    </row>
    <row r="100" spans="1:24" ht="12.75" customHeight="1">
      <c r="A100" s="55" t="s">
        <v>277</v>
      </c>
      <c r="B100" s="110">
        <v>4142</v>
      </c>
      <c r="C100" s="110">
        <v>10</v>
      </c>
      <c r="D100" s="110" t="s">
        <v>12</v>
      </c>
      <c r="E100" s="111">
        <v>44506</v>
      </c>
      <c r="F100" s="210">
        <v>0.625</v>
      </c>
      <c r="G100" s="191" t="s">
        <v>377</v>
      </c>
      <c r="H100" s="191" t="s">
        <v>104</v>
      </c>
      <c r="I100" s="191" t="s">
        <v>235</v>
      </c>
      <c r="J100" s="42"/>
      <c r="L100" s="143"/>
      <c r="M100" s="143"/>
      <c r="N100" s="143"/>
      <c r="O100" s="142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1:24" ht="12.75" customHeight="1">
      <c r="A101" s="55" t="s">
        <v>277</v>
      </c>
      <c r="B101" s="110">
        <v>4143</v>
      </c>
      <c r="C101" s="110">
        <v>11</v>
      </c>
      <c r="D101" s="110" t="s">
        <v>12</v>
      </c>
      <c r="E101" s="111">
        <v>44506</v>
      </c>
      <c r="F101" s="210">
        <v>0.58333333333333337</v>
      </c>
      <c r="G101" s="191" t="s">
        <v>387</v>
      </c>
      <c r="H101" s="191" t="s">
        <v>198</v>
      </c>
      <c r="I101" s="191" t="s">
        <v>239</v>
      </c>
      <c r="J101" s="42"/>
      <c r="L101" s="143"/>
      <c r="M101" s="143"/>
      <c r="N101" s="143"/>
      <c r="O101" s="142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1:24" ht="12.75" customHeight="1">
      <c r="A102" s="55" t="s">
        <v>277</v>
      </c>
      <c r="B102" s="110">
        <v>4144</v>
      </c>
      <c r="C102" s="110">
        <v>11</v>
      </c>
      <c r="D102" s="110" t="s">
        <v>12</v>
      </c>
      <c r="E102" s="111">
        <v>44506</v>
      </c>
      <c r="F102" s="238">
        <v>0.54166666666666663</v>
      </c>
      <c r="G102" s="191" t="s">
        <v>390</v>
      </c>
      <c r="H102" s="191" t="s">
        <v>386</v>
      </c>
      <c r="I102" s="191" t="s">
        <v>195</v>
      </c>
      <c r="J102" s="42" t="s">
        <v>490</v>
      </c>
      <c r="L102" s="143"/>
      <c r="M102" s="143"/>
      <c r="N102" s="143"/>
      <c r="O102" s="142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1:24" ht="12.75" customHeight="1">
      <c r="A103" s="174"/>
      <c r="B103" s="175"/>
      <c r="C103" s="175"/>
      <c r="D103" s="175"/>
      <c r="E103" s="176"/>
      <c r="F103" s="177"/>
      <c r="G103" s="175"/>
      <c r="H103" s="178"/>
      <c r="I103" s="178"/>
      <c r="J103" s="42"/>
      <c r="L103" s="143"/>
      <c r="M103" s="143"/>
      <c r="N103" s="143"/>
      <c r="O103" s="142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1:24" ht="12.75" customHeight="1">
      <c r="A104" s="55" t="s">
        <v>276</v>
      </c>
      <c r="B104" s="29">
        <v>4047</v>
      </c>
      <c r="C104" s="29">
        <v>13</v>
      </c>
      <c r="D104" s="236" t="s">
        <v>53</v>
      </c>
      <c r="E104" s="237">
        <v>44512</v>
      </c>
      <c r="F104" s="238">
        <v>0.79166666666666663</v>
      </c>
      <c r="G104" s="140" t="s">
        <v>399</v>
      </c>
      <c r="H104" s="140" t="s">
        <v>206</v>
      </c>
      <c r="I104" s="140" t="s">
        <v>205</v>
      </c>
      <c r="J104" s="42" t="s">
        <v>501</v>
      </c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1:24" ht="12.75" customHeight="1">
      <c r="A105" s="55" t="s">
        <v>276</v>
      </c>
      <c r="B105" s="4">
        <v>4045</v>
      </c>
      <c r="C105" s="1">
        <v>13</v>
      </c>
      <c r="D105" s="29" t="s">
        <v>12</v>
      </c>
      <c r="E105" s="40">
        <v>44513</v>
      </c>
      <c r="F105" s="213">
        <v>0.58333333333333337</v>
      </c>
      <c r="G105" s="140" t="s">
        <v>384</v>
      </c>
      <c r="H105" s="140" t="s">
        <v>373</v>
      </c>
      <c r="I105" s="140" t="s">
        <v>46</v>
      </c>
      <c r="J105" s="42"/>
      <c r="L105" s="143"/>
      <c r="M105" s="143"/>
      <c r="N105" s="143"/>
      <c r="O105" s="142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1:24" ht="12.75" customHeight="1">
      <c r="A106" s="55" t="s">
        <v>276</v>
      </c>
      <c r="B106" s="29">
        <v>4046</v>
      </c>
      <c r="C106" s="29">
        <v>13</v>
      </c>
      <c r="D106" s="29" t="s">
        <v>12</v>
      </c>
      <c r="E106" s="40">
        <v>44513</v>
      </c>
      <c r="F106" s="211">
        <v>0.45833333333333331</v>
      </c>
      <c r="G106" s="140" t="s">
        <v>389</v>
      </c>
      <c r="H106" s="140" t="s">
        <v>203</v>
      </c>
      <c r="I106" s="140" t="s">
        <v>17</v>
      </c>
      <c r="J106" s="42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1:24" ht="12.75" customHeight="1">
      <c r="A107" s="55" t="s">
        <v>276</v>
      </c>
      <c r="B107" s="29">
        <v>4048</v>
      </c>
      <c r="C107" s="29">
        <v>13</v>
      </c>
      <c r="D107" s="29" t="s">
        <v>12</v>
      </c>
      <c r="E107" s="40">
        <v>44513</v>
      </c>
      <c r="F107" s="211">
        <v>0.54166666666666663</v>
      </c>
      <c r="G107" s="140" t="s">
        <v>395</v>
      </c>
      <c r="H107" s="140" t="s">
        <v>44</v>
      </c>
      <c r="I107" s="140" t="s">
        <v>218</v>
      </c>
      <c r="J107" s="42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1:24" ht="12.75" customHeight="1">
      <c r="A108" s="55" t="s">
        <v>277</v>
      </c>
      <c r="B108" s="110">
        <v>4145</v>
      </c>
      <c r="C108" s="110">
        <v>12</v>
      </c>
      <c r="D108" s="110" t="s">
        <v>12</v>
      </c>
      <c r="E108" s="111">
        <v>44513</v>
      </c>
      <c r="F108" s="212">
        <v>0.58333333333333337</v>
      </c>
      <c r="G108" s="191" t="s">
        <v>376</v>
      </c>
      <c r="H108" s="191" t="s">
        <v>45</v>
      </c>
      <c r="I108" s="191" t="s">
        <v>386</v>
      </c>
      <c r="J108" s="42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1:24" ht="12.75" customHeight="1">
      <c r="A109" s="55" t="s">
        <v>277</v>
      </c>
      <c r="B109" s="110">
        <v>4146</v>
      </c>
      <c r="C109" s="110">
        <v>12</v>
      </c>
      <c r="D109" s="110" t="s">
        <v>12</v>
      </c>
      <c r="E109" s="111">
        <v>44513</v>
      </c>
      <c r="F109" s="210">
        <v>0.47916666666666669</v>
      </c>
      <c r="G109" s="191" t="s">
        <v>388</v>
      </c>
      <c r="H109" s="191" t="s">
        <v>235</v>
      </c>
      <c r="I109" s="191" t="s">
        <v>198</v>
      </c>
      <c r="J109" s="42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1:24" ht="12.75" customHeight="1">
      <c r="A110" s="55" t="s">
        <v>277</v>
      </c>
      <c r="B110" s="110">
        <v>4147</v>
      </c>
      <c r="C110" s="110">
        <v>12</v>
      </c>
      <c r="D110" s="110" t="s">
        <v>12</v>
      </c>
      <c r="E110" s="111">
        <v>44513</v>
      </c>
      <c r="F110" s="212">
        <v>0.5625</v>
      </c>
      <c r="G110" s="191" t="s">
        <v>375</v>
      </c>
      <c r="H110" s="191" t="s">
        <v>551</v>
      </c>
      <c r="I110" s="191" t="s">
        <v>239</v>
      </c>
      <c r="J110" s="42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1:24" ht="12.75" customHeight="1">
      <c r="A111" s="55" t="s">
        <v>277</v>
      </c>
      <c r="B111" s="110">
        <v>4148</v>
      </c>
      <c r="C111" s="110">
        <v>12</v>
      </c>
      <c r="D111" s="110" t="s">
        <v>12</v>
      </c>
      <c r="E111" s="111">
        <v>44513</v>
      </c>
      <c r="F111" s="210">
        <v>0.625</v>
      </c>
      <c r="G111" s="191" t="s">
        <v>377</v>
      </c>
      <c r="H111" s="191" t="s">
        <v>104</v>
      </c>
      <c r="I111" s="191" t="s">
        <v>195</v>
      </c>
      <c r="J111" s="42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1:24" ht="12.75" customHeight="1">
      <c r="A112" s="55" t="s">
        <v>277</v>
      </c>
      <c r="B112" s="110">
        <v>4112</v>
      </c>
      <c r="C112" s="110">
        <v>3</v>
      </c>
      <c r="D112" s="236" t="s">
        <v>15</v>
      </c>
      <c r="E112" s="237">
        <v>44514</v>
      </c>
      <c r="F112" s="238">
        <v>0.45833333333333331</v>
      </c>
      <c r="G112" s="191" t="s">
        <v>387</v>
      </c>
      <c r="H112" s="191" t="s">
        <v>198</v>
      </c>
      <c r="I112" s="191" t="s">
        <v>195</v>
      </c>
      <c r="J112" s="42" t="s">
        <v>511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1:24" ht="12.75" customHeight="1">
      <c r="A113" s="174"/>
      <c r="B113" s="175"/>
      <c r="C113" s="175"/>
      <c r="D113" s="175"/>
      <c r="E113" s="176"/>
      <c r="F113" s="177"/>
      <c r="G113" s="175"/>
      <c r="H113" s="178"/>
      <c r="I113" s="178"/>
      <c r="J113" s="42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1:24" ht="12.75" customHeight="1">
      <c r="A114" s="217"/>
      <c r="B114" s="217"/>
      <c r="C114" s="217"/>
      <c r="D114" s="217" t="s">
        <v>105</v>
      </c>
      <c r="E114" s="218">
        <v>44517</v>
      </c>
      <c r="F114" s="219"/>
      <c r="G114" s="220" t="s">
        <v>440</v>
      </c>
      <c r="H114" s="220" t="s">
        <v>442</v>
      </c>
      <c r="I114" s="220"/>
      <c r="K114" s="43"/>
    </row>
    <row r="115" spans="1:24" ht="12.75" customHeight="1">
      <c r="A115" s="55" t="s">
        <v>276</v>
      </c>
      <c r="B115" s="4">
        <v>4049</v>
      </c>
      <c r="C115" s="1">
        <v>14</v>
      </c>
      <c r="D115" s="29" t="s">
        <v>12</v>
      </c>
      <c r="E115" s="40">
        <v>44520</v>
      </c>
      <c r="F115" s="211">
        <v>0.64583333333333337</v>
      </c>
      <c r="G115" s="140" t="s">
        <v>374</v>
      </c>
      <c r="H115" s="140" t="s">
        <v>46</v>
      </c>
      <c r="I115" s="140" t="s">
        <v>205</v>
      </c>
      <c r="J115" s="42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1:24" ht="12.75" customHeight="1">
      <c r="A116" s="55" t="s">
        <v>276</v>
      </c>
      <c r="B116" s="29">
        <v>4050</v>
      </c>
      <c r="C116" s="29">
        <v>14</v>
      </c>
      <c r="D116" s="29" t="s">
        <v>12</v>
      </c>
      <c r="E116" s="40">
        <v>44520</v>
      </c>
      <c r="F116" s="238">
        <v>0.45833333333333331</v>
      </c>
      <c r="G116" s="140" t="s">
        <v>378</v>
      </c>
      <c r="H116" s="140" t="s">
        <v>218</v>
      </c>
      <c r="I116" s="140" t="s">
        <v>203</v>
      </c>
      <c r="J116" s="42" t="s">
        <v>519</v>
      </c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1:24" ht="12.75" customHeight="1">
      <c r="A117" s="55" t="s">
        <v>276</v>
      </c>
      <c r="B117" s="29">
        <v>4051</v>
      </c>
      <c r="C117" s="29">
        <v>14</v>
      </c>
      <c r="D117" s="29" t="s">
        <v>12</v>
      </c>
      <c r="E117" s="40">
        <v>44520</v>
      </c>
      <c r="F117" s="213">
        <v>0.5625</v>
      </c>
      <c r="G117" s="140" t="s">
        <v>380</v>
      </c>
      <c r="H117" s="140" t="s">
        <v>17</v>
      </c>
      <c r="I117" s="140" t="s">
        <v>373</v>
      </c>
      <c r="J117" s="42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1:24" ht="12.75" customHeight="1">
      <c r="A118" s="55" t="s">
        <v>276</v>
      </c>
      <c r="B118" s="29">
        <v>4052</v>
      </c>
      <c r="C118" s="29">
        <v>14</v>
      </c>
      <c r="D118" s="29" t="s">
        <v>12</v>
      </c>
      <c r="E118" s="40">
        <v>44520</v>
      </c>
      <c r="F118" s="211">
        <v>0.54166666666666663</v>
      </c>
      <c r="G118" s="140" t="s">
        <v>395</v>
      </c>
      <c r="H118" s="140" t="s">
        <v>44</v>
      </c>
      <c r="I118" s="140" t="s">
        <v>206</v>
      </c>
      <c r="J118" s="42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1:24" ht="12.75" customHeight="1">
      <c r="A119" s="55" t="s">
        <v>277</v>
      </c>
      <c r="B119" s="110">
        <v>4149</v>
      </c>
      <c r="C119" s="110">
        <v>13</v>
      </c>
      <c r="D119" s="110" t="s">
        <v>12</v>
      </c>
      <c r="E119" s="111">
        <v>44520</v>
      </c>
      <c r="F119" s="210">
        <v>0.58333333333333337</v>
      </c>
      <c r="G119" s="191" t="s">
        <v>387</v>
      </c>
      <c r="H119" s="191" t="s">
        <v>198</v>
      </c>
      <c r="I119" s="191" t="s">
        <v>45</v>
      </c>
      <c r="J119" s="42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1:24" ht="12.75" customHeight="1">
      <c r="A120" s="55" t="s">
        <v>277</v>
      </c>
      <c r="B120" s="110">
        <v>4150</v>
      </c>
      <c r="C120" s="110">
        <v>13</v>
      </c>
      <c r="D120" s="110" t="s">
        <v>12</v>
      </c>
      <c r="E120" s="111">
        <v>44520</v>
      </c>
      <c r="F120" s="210">
        <v>0.47916666666666669</v>
      </c>
      <c r="G120" s="191" t="s">
        <v>390</v>
      </c>
      <c r="H120" s="191" t="s">
        <v>386</v>
      </c>
      <c r="I120" s="191" t="s">
        <v>235</v>
      </c>
      <c r="J120" s="42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1:24" ht="12.75" customHeight="1">
      <c r="A121" s="55" t="s">
        <v>277</v>
      </c>
      <c r="B121" s="110">
        <v>4151</v>
      </c>
      <c r="C121" s="110">
        <v>13</v>
      </c>
      <c r="D121" s="110" t="s">
        <v>12</v>
      </c>
      <c r="E121" s="111">
        <v>44520</v>
      </c>
      <c r="F121" s="238">
        <v>0.54166666666666663</v>
      </c>
      <c r="G121" s="191" t="s">
        <v>398</v>
      </c>
      <c r="H121" s="191" t="s">
        <v>195</v>
      </c>
      <c r="I121" s="191" t="s">
        <v>551</v>
      </c>
      <c r="J121" s="42" t="s">
        <v>559</v>
      </c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1:24" ht="12.75" customHeight="1">
      <c r="A122" s="55" t="s">
        <v>277</v>
      </c>
      <c r="B122" s="110">
        <v>4152</v>
      </c>
      <c r="C122" s="110">
        <v>13</v>
      </c>
      <c r="D122" s="110" t="s">
        <v>12</v>
      </c>
      <c r="E122" s="111">
        <v>44520</v>
      </c>
      <c r="F122" s="210">
        <v>0.45833333333333331</v>
      </c>
      <c r="G122" s="191" t="s">
        <v>396</v>
      </c>
      <c r="H122" s="191" t="s">
        <v>239</v>
      </c>
      <c r="I122" s="191" t="s">
        <v>104</v>
      </c>
      <c r="J122" s="42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1:24" ht="12.75" customHeight="1">
      <c r="A123" s="174"/>
      <c r="B123" s="175"/>
      <c r="C123" s="175"/>
      <c r="D123" s="175"/>
      <c r="E123" s="176"/>
      <c r="F123" s="177"/>
      <c r="G123" s="175"/>
      <c r="H123" s="178"/>
      <c r="I123" s="178"/>
      <c r="J123" s="42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1:24" ht="12.75" customHeight="1">
      <c r="A124" s="55" t="s">
        <v>276</v>
      </c>
      <c r="B124" s="29">
        <v>4054</v>
      </c>
      <c r="C124" s="29">
        <v>10</v>
      </c>
      <c r="D124" s="29" t="s">
        <v>12</v>
      </c>
      <c r="E124" s="40">
        <v>44527</v>
      </c>
      <c r="F124" s="211">
        <v>0.45833333333333331</v>
      </c>
      <c r="G124" s="140" t="s">
        <v>397</v>
      </c>
      <c r="H124" s="140" t="s">
        <v>205</v>
      </c>
      <c r="I124" s="140" t="s">
        <v>373</v>
      </c>
      <c r="J124" s="42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1:24" ht="12.75" customHeight="1">
      <c r="A125" s="55" t="s">
        <v>276</v>
      </c>
      <c r="B125" s="29">
        <v>4055</v>
      </c>
      <c r="C125" s="29">
        <v>10</v>
      </c>
      <c r="D125" s="29" t="s">
        <v>12</v>
      </c>
      <c r="E125" s="40">
        <v>44527</v>
      </c>
      <c r="F125" s="211">
        <v>0.58333333333333337</v>
      </c>
      <c r="G125" s="140" t="s">
        <v>378</v>
      </c>
      <c r="H125" s="140" t="s">
        <v>218</v>
      </c>
      <c r="I125" s="140" t="s">
        <v>17</v>
      </c>
      <c r="J125" s="42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1:24" ht="12.75" customHeight="1">
      <c r="A126" s="55" t="s">
        <v>276</v>
      </c>
      <c r="B126" s="29">
        <v>4056</v>
      </c>
      <c r="C126" s="29">
        <v>10</v>
      </c>
      <c r="D126" s="29" t="s">
        <v>12</v>
      </c>
      <c r="E126" s="40">
        <v>44527</v>
      </c>
      <c r="F126" s="211">
        <v>0.45833333333333331</v>
      </c>
      <c r="G126" s="140" t="s">
        <v>389</v>
      </c>
      <c r="H126" s="140" t="s">
        <v>203</v>
      </c>
      <c r="I126" s="140" t="s">
        <v>44</v>
      </c>
      <c r="J126" s="42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1:24" ht="12.75" customHeight="1">
      <c r="A127" s="55" t="s">
        <v>277</v>
      </c>
      <c r="B127" s="110">
        <v>4153</v>
      </c>
      <c r="C127" s="110">
        <v>14</v>
      </c>
      <c r="D127" s="110" t="s">
        <v>12</v>
      </c>
      <c r="E127" s="111">
        <v>44527</v>
      </c>
      <c r="F127" s="238">
        <v>0.54166666666666663</v>
      </c>
      <c r="G127" s="191" t="s">
        <v>388</v>
      </c>
      <c r="H127" s="191" t="s">
        <v>235</v>
      </c>
      <c r="I127" s="191" t="s">
        <v>45</v>
      </c>
      <c r="J127" s="42" t="s">
        <v>503</v>
      </c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1:24" ht="12.75" customHeight="1">
      <c r="A128" s="55" t="s">
        <v>277</v>
      </c>
      <c r="B128" s="110">
        <v>4154</v>
      </c>
      <c r="C128" s="110">
        <v>14</v>
      </c>
      <c r="D128" s="110" t="s">
        <v>12</v>
      </c>
      <c r="E128" s="111">
        <v>44527</v>
      </c>
      <c r="F128" s="212">
        <v>0.5625</v>
      </c>
      <c r="G128" s="191" t="s">
        <v>375</v>
      </c>
      <c r="H128" s="191" t="s">
        <v>551</v>
      </c>
      <c r="I128" s="191" t="s">
        <v>104</v>
      </c>
      <c r="J128" s="42"/>
      <c r="K128" s="43"/>
      <c r="L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1:30" ht="12.75" customHeight="1">
      <c r="A129" s="55" t="s">
        <v>277</v>
      </c>
      <c r="B129" s="110">
        <v>4155</v>
      </c>
      <c r="C129" s="110">
        <v>14</v>
      </c>
      <c r="D129" s="110" t="s">
        <v>12</v>
      </c>
      <c r="E129" s="111">
        <v>44527</v>
      </c>
      <c r="F129" s="210">
        <v>0.58333333333333337</v>
      </c>
      <c r="G129" s="191" t="s">
        <v>387</v>
      </c>
      <c r="H129" s="191" t="s">
        <v>198</v>
      </c>
      <c r="I129" s="191" t="s">
        <v>386</v>
      </c>
      <c r="J129" s="42"/>
      <c r="K129" s="43"/>
      <c r="L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1:30" ht="12.75" customHeight="1">
      <c r="A130" s="55" t="s">
        <v>277</v>
      </c>
      <c r="B130" s="110">
        <v>4156</v>
      </c>
      <c r="C130" s="110">
        <v>14</v>
      </c>
      <c r="D130" s="110" t="s">
        <v>12</v>
      </c>
      <c r="E130" s="111">
        <v>44527</v>
      </c>
      <c r="F130" s="238">
        <v>0.58333333333333337</v>
      </c>
      <c r="G130" s="191" t="s">
        <v>396</v>
      </c>
      <c r="H130" s="191" t="s">
        <v>239</v>
      </c>
      <c r="I130" s="191" t="s">
        <v>195</v>
      </c>
      <c r="J130" s="42" t="s">
        <v>566</v>
      </c>
      <c r="K130" s="43"/>
      <c r="L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1:30" ht="12.75" customHeight="1">
      <c r="A131" s="55" t="s">
        <v>276</v>
      </c>
      <c r="B131" s="4">
        <v>4053</v>
      </c>
      <c r="C131" s="1">
        <v>10</v>
      </c>
      <c r="D131" s="236" t="s">
        <v>15</v>
      </c>
      <c r="E131" s="237">
        <v>44528</v>
      </c>
      <c r="F131" s="238">
        <v>0.54166666666666663</v>
      </c>
      <c r="G131" s="140" t="s">
        <v>399</v>
      </c>
      <c r="H131" s="140" t="s">
        <v>206</v>
      </c>
      <c r="I131" s="140" t="s">
        <v>46</v>
      </c>
      <c r="J131" s="42" t="s">
        <v>488</v>
      </c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1:30" ht="12.75" customHeight="1">
      <c r="A132" s="174"/>
      <c r="B132" s="175"/>
      <c r="C132" s="175"/>
      <c r="D132" s="175"/>
      <c r="E132" s="176"/>
      <c r="F132" s="177"/>
      <c r="G132" s="175"/>
      <c r="H132" s="178"/>
      <c r="I132" s="178"/>
      <c r="K132" s="43"/>
    </row>
    <row r="133" spans="1:30" ht="12.75" customHeight="1">
      <c r="A133" s="217"/>
      <c r="B133" s="217"/>
      <c r="C133" s="217"/>
      <c r="D133" s="217" t="s">
        <v>12</v>
      </c>
      <c r="E133" s="218">
        <v>44534</v>
      </c>
      <c r="F133" s="219"/>
      <c r="G133" s="220" t="s">
        <v>440</v>
      </c>
      <c r="H133" s="220" t="s">
        <v>441</v>
      </c>
      <c r="I133" s="220"/>
      <c r="K133" s="43"/>
    </row>
    <row r="134" spans="1:30" ht="12.75" customHeight="1">
      <c r="A134" s="217"/>
      <c r="B134" s="217"/>
      <c r="C134" s="217"/>
      <c r="D134" s="217" t="s">
        <v>12</v>
      </c>
      <c r="E134" s="218">
        <v>44534</v>
      </c>
      <c r="F134" s="219"/>
      <c r="G134" s="220" t="s">
        <v>440</v>
      </c>
      <c r="H134" s="220" t="s">
        <v>442</v>
      </c>
      <c r="I134" s="220"/>
      <c r="K134" s="43"/>
    </row>
    <row r="135" spans="1:30" ht="12.75" customHeight="1">
      <c r="A135" s="217"/>
      <c r="B135" s="217"/>
      <c r="C135" s="217"/>
      <c r="D135" s="217" t="s">
        <v>15</v>
      </c>
      <c r="E135" s="218">
        <v>44535</v>
      </c>
      <c r="F135" s="219"/>
      <c r="G135" s="220" t="s">
        <v>440</v>
      </c>
      <c r="H135" s="220" t="s">
        <v>442</v>
      </c>
      <c r="I135" s="220"/>
      <c r="K135" s="43"/>
    </row>
    <row r="136" spans="1:30" ht="12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1:30" s="143" customFormat="1" ht="12.75" customHeight="1">
      <c r="A137" s="174"/>
      <c r="B137" s="175"/>
      <c r="C137" s="175"/>
      <c r="D137" s="175"/>
      <c r="E137" s="176"/>
      <c r="F137" s="177"/>
      <c r="G137" s="175"/>
      <c r="H137" s="178"/>
      <c r="I137" s="178"/>
      <c r="J137" s="174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</row>
    <row r="138" spans="1:30" s="143" customFormat="1" ht="12.75" customHeight="1">
      <c r="A138" s="139"/>
      <c r="B138" s="57"/>
      <c r="C138" s="57"/>
      <c r="D138" s="57"/>
      <c r="E138" s="115"/>
      <c r="F138" s="140"/>
      <c r="G138" s="57"/>
      <c r="H138" s="56"/>
      <c r="I138" s="56"/>
      <c r="J138" s="144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</row>
    <row r="139" spans="1:30" s="143" customFormat="1" ht="12.75" customHeight="1">
      <c r="A139" s="55" t="s">
        <v>278</v>
      </c>
      <c r="B139" s="57">
        <v>4201</v>
      </c>
      <c r="C139" s="57" t="s">
        <v>279</v>
      </c>
      <c r="D139" s="57" t="s">
        <v>12</v>
      </c>
      <c r="E139" s="115">
        <v>44618</v>
      </c>
      <c r="F139" s="138"/>
      <c r="G139" s="138"/>
      <c r="H139" s="138"/>
      <c r="I139" s="138"/>
      <c r="J139" s="144"/>
      <c r="K139" s="147" t="s">
        <v>282</v>
      </c>
      <c r="L139" s="147"/>
      <c r="M139" s="147" t="s">
        <v>285</v>
      </c>
      <c r="N139" s="147" t="s">
        <v>286</v>
      </c>
      <c r="O139" s="147" t="s">
        <v>290</v>
      </c>
      <c r="P139" s="148"/>
      <c r="Q139" s="149" t="s">
        <v>342</v>
      </c>
      <c r="R139" s="148"/>
      <c r="S139" s="148"/>
      <c r="T139" s="148"/>
      <c r="U139" s="148"/>
      <c r="V139" s="148"/>
      <c r="W139" s="148"/>
      <c r="X139" s="148"/>
      <c r="Y139" s="150"/>
      <c r="Z139" s="150"/>
      <c r="AA139" s="150"/>
      <c r="AB139" s="150"/>
      <c r="AC139" s="150"/>
      <c r="AD139" s="150"/>
    </row>
    <row r="140" spans="1:30" s="143" customFormat="1" ht="12.75" customHeight="1">
      <c r="A140" s="55" t="s">
        <v>278</v>
      </c>
      <c r="B140" s="57">
        <v>4202</v>
      </c>
      <c r="C140" s="57" t="s">
        <v>279</v>
      </c>
      <c r="D140" s="57" t="s">
        <v>12</v>
      </c>
      <c r="E140" s="115">
        <v>44618</v>
      </c>
      <c r="F140" s="138"/>
      <c r="G140" s="138"/>
      <c r="H140" s="138"/>
      <c r="I140" s="138"/>
      <c r="J140" s="144"/>
      <c r="K140" s="147"/>
      <c r="L140" s="147"/>
      <c r="M140" s="147" t="s">
        <v>287</v>
      </c>
      <c r="N140" s="147" t="s">
        <v>288</v>
      </c>
      <c r="O140" s="147" t="s">
        <v>289</v>
      </c>
      <c r="P140" s="150"/>
      <c r="Q140" s="149" t="s">
        <v>342</v>
      </c>
      <c r="R140" s="148"/>
      <c r="S140" s="148"/>
      <c r="T140" s="148"/>
      <c r="U140" s="148"/>
      <c r="V140" s="148"/>
      <c r="W140" s="148"/>
      <c r="X140" s="148"/>
      <c r="Y140" s="150"/>
      <c r="Z140" s="150"/>
      <c r="AA140" s="150"/>
      <c r="AB140" s="150"/>
      <c r="AC140" s="150"/>
      <c r="AD140" s="150"/>
    </row>
    <row r="141" spans="1:30" s="143" customFormat="1" ht="12.75" customHeight="1">
      <c r="A141" s="55" t="s">
        <v>278</v>
      </c>
      <c r="B141" s="57">
        <v>4203</v>
      </c>
      <c r="C141" s="57" t="s">
        <v>279</v>
      </c>
      <c r="D141" s="57" t="s">
        <v>12</v>
      </c>
      <c r="E141" s="115">
        <v>44618</v>
      </c>
      <c r="F141" s="138"/>
      <c r="G141" s="138"/>
      <c r="H141" s="138"/>
      <c r="I141" s="138"/>
      <c r="J141" s="144"/>
      <c r="K141" s="147"/>
      <c r="L141" s="147"/>
      <c r="M141" s="150"/>
      <c r="N141" s="150"/>
      <c r="O141" s="148"/>
      <c r="P141" s="150"/>
      <c r="Q141" s="149" t="s">
        <v>344</v>
      </c>
      <c r="R141" s="148"/>
      <c r="S141" s="148"/>
      <c r="T141" s="148"/>
      <c r="U141" s="148"/>
      <c r="V141" s="148"/>
      <c r="W141" s="148"/>
      <c r="X141" s="148"/>
      <c r="Y141" s="150"/>
      <c r="Z141" s="150"/>
      <c r="AA141" s="150"/>
      <c r="AB141" s="150"/>
      <c r="AC141" s="150"/>
      <c r="AD141" s="150"/>
    </row>
    <row r="142" spans="1:30" s="143" customFormat="1" ht="12.75" customHeight="1">
      <c r="A142" s="55" t="s">
        <v>276</v>
      </c>
      <c r="B142" s="4" t="s">
        <v>58</v>
      </c>
      <c r="C142" s="57" t="s">
        <v>280</v>
      </c>
      <c r="D142" s="1" t="s">
        <v>58</v>
      </c>
      <c r="E142" s="7" t="s">
        <v>58</v>
      </c>
      <c r="F142" s="19" t="s">
        <v>58</v>
      </c>
      <c r="G142" s="1" t="s">
        <v>58</v>
      </c>
      <c r="H142" s="138"/>
      <c r="I142" s="138"/>
      <c r="J142" s="144"/>
      <c r="K142" s="151" t="s">
        <v>283</v>
      </c>
      <c r="L142" s="151"/>
      <c r="M142" s="151" t="s">
        <v>291</v>
      </c>
      <c r="N142" s="151" t="s">
        <v>292</v>
      </c>
      <c r="O142" s="151" t="s">
        <v>293</v>
      </c>
      <c r="P142" s="152"/>
      <c r="Q142" s="153" t="s">
        <v>343</v>
      </c>
      <c r="R142" s="152"/>
      <c r="S142" s="152"/>
      <c r="T142" s="152"/>
      <c r="U142" s="152"/>
      <c r="V142" s="152"/>
      <c r="W142" s="152"/>
      <c r="X142" s="152"/>
      <c r="Y142" s="154"/>
      <c r="Z142" s="154"/>
      <c r="AA142" s="154"/>
      <c r="AB142" s="154"/>
      <c r="AC142" s="154"/>
      <c r="AD142" s="154"/>
    </row>
    <row r="143" spans="1:30" s="143" customFormat="1" ht="12.75" customHeight="1">
      <c r="A143" s="55" t="s">
        <v>276</v>
      </c>
      <c r="B143" s="57">
        <v>4301</v>
      </c>
      <c r="C143" s="57" t="s">
        <v>280</v>
      </c>
      <c r="D143" s="57" t="s">
        <v>12</v>
      </c>
      <c r="E143" s="115">
        <v>44618</v>
      </c>
      <c r="F143" s="138"/>
      <c r="G143" s="138"/>
      <c r="H143" s="138"/>
      <c r="I143" s="138"/>
      <c r="J143" s="144"/>
      <c r="K143" s="151"/>
      <c r="L143" s="151"/>
      <c r="M143" s="151" t="s">
        <v>294</v>
      </c>
      <c r="N143" s="151" t="s">
        <v>295</v>
      </c>
      <c r="O143" s="151"/>
      <c r="P143" s="152"/>
      <c r="Q143" s="153" t="s">
        <v>346</v>
      </c>
      <c r="R143" s="152"/>
      <c r="S143" s="152"/>
      <c r="T143" s="152"/>
      <c r="U143" s="152"/>
      <c r="V143" s="152"/>
      <c r="W143" s="152"/>
      <c r="X143" s="152"/>
      <c r="Y143" s="154"/>
      <c r="Z143" s="154"/>
      <c r="AA143" s="154"/>
      <c r="AB143" s="154"/>
      <c r="AC143" s="154"/>
      <c r="AD143" s="154"/>
    </row>
    <row r="144" spans="1:30" s="143" customFormat="1" ht="12.75" customHeight="1">
      <c r="A144" s="55" t="s">
        <v>276</v>
      </c>
      <c r="B144" s="57">
        <v>4302</v>
      </c>
      <c r="C144" s="57" t="s">
        <v>280</v>
      </c>
      <c r="D144" s="57" t="s">
        <v>12</v>
      </c>
      <c r="E144" s="115">
        <v>44618</v>
      </c>
      <c r="F144" s="138"/>
      <c r="G144" s="138"/>
      <c r="H144" s="138"/>
      <c r="I144" s="138"/>
      <c r="J144" s="144"/>
      <c r="K144" s="151"/>
      <c r="L144" s="151"/>
      <c r="M144" s="154"/>
      <c r="N144" s="152"/>
      <c r="O144" s="152"/>
      <c r="P144" s="152"/>
      <c r="Q144" s="153" t="s">
        <v>345</v>
      </c>
      <c r="R144" s="152"/>
      <c r="S144" s="152"/>
      <c r="T144" s="152"/>
      <c r="U144" s="152"/>
      <c r="V144" s="152"/>
      <c r="W144" s="152"/>
      <c r="X144" s="152"/>
      <c r="Y144" s="154"/>
      <c r="Z144" s="154"/>
      <c r="AA144" s="154"/>
      <c r="AB144" s="154"/>
      <c r="AC144" s="154"/>
      <c r="AD144" s="154"/>
    </row>
    <row r="145" spans="1:30" s="143" customFormat="1" ht="12.75" customHeight="1">
      <c r="A145" s="55" t="s">
        <v>277</v>
      </c>
      <c r="B145" s="1" t="s">
        <v>58</v>
      </c>
      <c r="C145" s="57" t="s">
        <v>281</v>
      </c>
      <c r="D145" s="1" t="s">
        <v>58</v>
      </c>
      <c r="E145" s="7" t="s">
        <v>58</v>
      </c>
      <c r="F145" s="19" t="s">
        <v>58</v>
      </c>
      <c r="G145" s="1" t="s">
        <v>58</v>
      </c>
      <c r="H145" s="41"/>
      <c r="I145" s="41"/>
      <c r="J145" s="144"/>
      <c r="K145" s="155" t="s">
        <v>284</v>
      </c>
      <c r="L145" s="155"/>
      <c r="M145" s="155" t="s">
        <v>296</v>
      </c>
      <c r="N145" s="155" t="s">
        <v>297</v>
      </c>
      <c r="O145" s="155" t="s">
        <v>298</v>
      </c>
      <c r="P145" s="156"/>
      <c r="Q145" s="157" t="s">
        <v>343</v>
      </c>
      <c r="R145" s="156"/>
      <c r="S145" s="156"/>
      <c r="T145" s="156"/>
      <c r="U145" s="156"/>
      <c r="V145" s="156"/>
      <c r="W145" s="156"/>
      <c r="X145" s="156"/>
      <c r="Y145" s="158"/>
      <c r="Z145" s="158"/>
      <c r="AA145" s="158"/>
      <c r="AB145" s="158"/>
      <c r="AC145" s="158"/>
      <c r="AD145" s="158"/>
    </row>
    <row r="146" spans="1:30" s="143" customFormat="1" ht="12.75" customHeight="1">
      <c r="A146" s="55" t="s">
        <v>277</v>
      </c>
      <c r="B146" s="57">
        <v>4401</v>
      </c>
      <c r="C146" s="57" t="s">
        <v>281</v>
      </c>
      <c r="D146" s="57" t="s">
        <v>12</v>
      </c>
      <c r="E146" s="115">
        <v>44618</v>
      </c>
      <c r="F146" s="41"/>
      <c r="G146" s="41"/>
      <c r="H146" s="41"/>
      <c r="I146" s="41"/>
      <c r="J146" s="144"/>
      <c r="K146" s="156"/>
      <c r="L146" s="156"/>
      <c r="M146" s="155" t="s">
        <v>299</v>
      </c>
      <c r="N146" s="155" t="s">
        <v>300</v>
      </c>
      <c r="O146" s="155"/>
      <c r="P146" s="156"/>
      <c r="Q146" s="157" t="s">
        <v>346</v>
      </c>
      <c r="R146" s="156"/>
      <c r="S146" s="156"/>
      <c r="T146" s="156"/>
      <c r="U146" s="156"/>
      <c r="V146" s="156"/>
      <c r="W146" s="156"/>
      <c r="X146" s="156"/>
      <c r="Y146" s="158"/>
      <c r="Z146" s="158"/>
      <c r="AA146" s="158"/>
      <c r="AB146" s="158"/>
      <c r="AC146" s="158"/>
      <c r="AD146" s="158"/>
    </row>
    <row r="147" spans="1:30" s="143" customFormat="1" ht="12.75" customHeight="1">
      <c r="A147" s="55" t="s">
        <v>277</v>
      </c>
      <c r="B147" s="57">
        <v>4402</v>
      </c>
      <c r="C147" s="57" t="s">
        <v>281</v>
      </c>
      <c r="D147" s="57" t="s">
        <v>12</v>
      </c>
      <c r="E147" s="115">
        <v>44618</v>
      </c>
      <c r="F147" s="41"/>
      <c r="G147" s="41"/>
      <c r="H147" s="41"/>
      <c r="I147" s="41"/>
      <c r="J147" s="144"/>
      <c r="K147" s="156"/>
      <c r="L147" s="156"/>
      <c r="M147" s="156"/>
      <c r="N147" s="156"/>
      <c r="O147" s="156"/>
      <c r="P147" s="156"/>
      <c r="Q147" s="157" t="s">
        <v>345</v>
      </c>
      <c r="R147" s="156"/>
      <c r="S147" s="156"/>
      <c r="T147" s="156"/>
      <c r="U147" s="156"/>
      <c r="V147" s="156"/>
      <c r="W147" s="156"/>
      <c r="X147" s="156"/>
      <c r="Y147" s="158"/>
      <c r="Z147" s="158"/>
      <c r="AA147" s="158"/>
      <c r="AB147" s="158"/>
      <c r="AC147" s="158"/>
      <c r="AD147" s="158"/>
    </row>
    <row r="148" spans="1:30" s="143" customFormat="1" ht="12.75" customHeight="1">
      <c r="A148" s="174"/>
      <c r="B148" s="175"/>
      <c r="C148" s="175"/>
      <c r="D148" s="175"/>
      <c r="E148" s="176"/>
      <c r="F148" s="177"/>
      <c r="G148" s="175"/>
      <c r="H148" s="178"/>
      <c r="I148" s="178"/>
      <c r="J148" s="144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</row>
    <row r="149" spans="1:30" s="143" customFormat="1" ht="12.75" customHeight="1">
      <c r="A149" s="55" t="s">
        <v>278</v>
      </c>
      <c r="B149" s="57">
        <v>4204</v>
      </c>
      <c r="C149" s="57" t="s">
        <v>301</v>
      </c>
      <c r="D149" s="57" t="s">
        <v>12</v>
      </c>
      <c r="E149" s="115">
        <v>44625</v>
      </c>
      <c r="F149" s="138"/>
      <c r="G149" s="138"/>
      <c r="H149" s="138"/>
      <c r="I149" s="138"/>
      <c r="J149" s="144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</row>
    <row r="150" spans="1:30" s="143" customFormat="1" ht="12.75" customHeight="1">
      <c r="A150" s="55" t="s">
        <v>278</v>
      </c>
      <c r="B150" s="57">
        <v>4205</v>
      </c>
      <c r="C150" s="57" t="s">
        <v>301</v>
      </c>
      <c r="D150" s="57" t="s">
        <v>12</v>
      </c>
      <c r="E150" s="115">
        <v>44625</v>
      </c>
      <c r="F150" s="138"/>
      <c r="G150" s="138"/>
      <c r="H150" s="138"/>
      <c r="I150" s="138"/>
      <c r="J150" s="144"/>
      <c r="K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</row>
    <row r="151" spans="1:30" s="143" customFormat="1" ht="12.75" customHeight="1">
      <c r="A151" s="55" t="s">
        <v>278</v>
      </c>
      <c r="B151" s="57">
        <v>4206</v>
      </c>
      <c r="C151" s="57" t="s">
        <v>301</v>
      </c>
      <c r="D151" s="57" t="s">
        <v>12</v>
      </c>
      <c r="E151" s="115">
        <v>44625</v>
      </c>
      <c r="F151" s="138"/>
      <c r="G151" s="138"/>
      <c r="H151" s="138"/>
      <c r="I151" s="138"/>
      <c r="J151" s="144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</row>
    <row r="152" spans="1:30" s="143" customFormat="1" ht="12.75" customHeight="1">
      <c r="A152" s="55" t="s">
        <v>276</v>
      </c>
      <c r="B152" s="4" t="s">
        <v>58</v>
      </c>
      <c r="C152" s="57" t="s">
        <v>302</v>
      </c>
      <c r="D152" s="1" t="s">
        <v>58</v>
      </c>
      <c r="E152" s="7" t="s">
        <v>58</v>
      </c>
      <c r="F152" s="19" t="s">
        <v>58</v>
      </c>
      <c r="G152" s="1" t="s">
        <v>58</v>
      </c>
      <c r="H152" s="138"/>
      <c r="I152" s="138"/>
      <c r="J152" s="144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</row>
    <row r="153" spans="1:30" s="143" customFormat="1" ht="12.75" customHeight="1">
      <c r="A153" s="55" t="s">
        <v>276</v>
      </c>
      <c r="B153" s="57">
        <v>4303</v>
      </c>
      <c r="C153" s="57" t="s">
        <v>302</v>
      </c>
      <c r="D153" s="57" t="s">
        <v>12</v>
      </c>
      <c r="E153" s="115">
        <v>44625</v>
      </c>
      <c r="F153" s="138"/>
      <c r="G153" s="138"/>
      <c r="H153" s="138"/>
      <c r="I153" s="138"/>
      <c r="J153" s="144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</row>
    <row r="154" spans="1:30" s="143" customFormat="1" ht="12.75" customHeight="1">
      <c r="A154" s="55" t="s">
        <v>276</v>
      </c>
      <c r="B154" s="57">
        <v>4304</v>
      </c>
      <c r="C154" s="57" t="s">
        <v>302</v>
      </c>
      <c r="D154" s="57" t="s">
        <v>12</v>
      </c>
      <c r="E154" s="115">
        <v>44625</v>
      </c>
      <c r="F154" s="138"/>
      <c r="G154" s="138"/>
      <c r="H154" s="138"/>
      <c r="I154" s="138"/>
      <c r="J154" s="144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</row>
    <row r="155" spans="1:30" s="143" customFormat="1" ht="12.75" customHeight="1">
      <c r="A155" s="55" t="s">
        <v>277</v>
      </c>
      <c r="B155" s="4" t="s">
        <v>58</v>
      </c>
      <c r="C155" s="57" t="s">
        <v>303</v>
      </c>
      <c r="D155" s="1" t="s">
        <v>58</v>
      </c>
      <c r="E155" s="7" t="s">
        <v>58</v>
      </c>
      <c r="F155" s="19" t="s">
        <v>58</v>
      </c>
      <c r="G155" s="1" t="s">
        <v>58</v>
      </c>
      <c r="H155" s="138"/>
      <c r="I155" s="138"/>
      <c r="J155" s="144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</row>
    <row r="156" spans="1:30" s="143" customFormat="1" ht="12.75" customHeight="1">
      <c r="A156" s="55" t="s">
        <v>277</v>
      </c>
      <c r="B156" s="57">
        <v>4403</v>
      </c>
      <c r="C156" s="57" t="s">
        <v>303</v>
      </c>
      <c r="D156" s="57" t="s">
        <v>12</v>
      </c>
      <c r="E156" s="115">
        <v>44625</v>
      </c>
      <c r="F156" s="138"/>
      <c r="G156" s="138"/>
      <c r="H156" s="138"/>
      <c r="I156" s="138"/>
      <c r="J156" s="144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</row>
    <row r="157" spans="1:30" s="143" customFormat="1" ht="12.75" customHeight="1">
      <c r="A157" s="55" t="s">
        <v>277</v>
      </c>
      <c r="B157" s="57">
        <v>4404</v>
      </c>
      <c r="C157" s="57" t="s">
        <v>303</v>
      </c>
      <c r="D157" s="57" t="s">
        <v>12</v>
      </c>
      <c r="E157" s="115">
        <v>44625</v>
      </c>
      <c r="F157" s="138"/>
      <c r="G157" s="138"/>
      <c r="H157" s="138"/>
      <c r="I157" s="138"/>
      <c r="J157" s="144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</row>
    <row r="158" spans="1:30" s="143" customFormat="1" ht="12.75" customHeight="1">
      <c r="A158" s="174"/>
      <c r="B158" s="175"/>
      <c r="C158" s="175"/>
      <c r="D158" s="175"/>
      <c r="E158" s="176"/>
      <c r="F158" s="177"/>
      <c r="G158" s="175"/>
      <c r="H158" s="178"/>
      <c r="I158" s="178"/>
      <c r="J158" s="144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</row>
    <row r="159" spans="1:30" s="143" customFormat="1" ht="12.75" customHeight="1">
      <c r="A159" s="55" t="s">
        <v>278</v>
      </c>
      <c r="B159" s="57">
        <v>4207</v>
      </c>
      <c r="C159" s="57" t="s">
        <v>304</v>
      </c>
      <c r="D159" s="57" t="s">
        <v>12</v>
      </c>
      <c r="E159" s="115">
        <v>44632</v>
      </c>
      <c r="F159" s="138"/>
      <c r="G159" s="138"/>
      <c r="H159" s="138"/>
      <c r="I159" s="138"/>
      <c r="J159" s="144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</row>
    <row r="160" spans="1:30" s="143" customFormat="1" ht="12.75" customHeight="1">
      <c r="A160" s="55" t="s">
        <v>278</v>
      </c>
      <c r="B160" s="57">
        <v>4208</v>
      </c>
      <c r="C160" s="57" t="s">
        <v>304</v>
      </c>
      <c r="D160" s="57" t="s">
        <v>12</v>
      </c>
      <c r="E160" s="115">
        <v>44632</v>
      </c>
      <c r="F160" s="138"/>
      <c r="G160" s="138"/>
      <c r="H160" s="138"/>
      <c r="I160" s="138"/>
      <c r="J160" s="144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</row>
    <row r="161" spans="1:24" s="143" customFormat="1" ht="12.75" customHeight="1">
      <c r="A161" s="55" t="s">
        <v>278</v>
      </c>
      <c r="B161" s="57">
        <v>4209</v>
      </c>
      <c r="C161" s="57" t="s">
        <v>304</v>
      </c>
      <c r="D161" s="57" t="s">
        <v>12</v>
      </c>
      <c r="E161" s="115">
        <v>44632</v>
      </c>
      <c r="F161" s="138"/>
      <c r="G161" s="138"/>
      <c r="H161" s="138"/>
      <c r="I161" s="138"/>
      <c r="J161" s="144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</row>
    <row r="162" spans="1:24" s="143" customFormat="1" ht="12.75" customHeight="1">
      <c r="A162" s="55" t="s">
        <v>276</v>
      </c>
      <c r="B162" s="4" t="s">
        <v>58</v>
      </c>
      <c r="C162" s="57" t="s">
        <v>305</v>
      </c>
      <c r="D162" s="1" t="s">
        <v>58</v>
      </c>
      <c r="E162" s="7" t="s">
        <v>58</v>
      </c>
      <c r="F162" s="19" t="s">
        <v>58</v>
      </c>
      <c r="G162" s="1" t="s">
        <v>58</v>
      </c>
      <c r="H162" s="138"/>
      <c r="I162" s="138"/>
      <c r="J162" s="144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</row>
    <row r="163" spans="1:24" s="143" customFormat="1" ht="12.75" customHeight="1">
      <c r="A163" s="55" t="s">
        <v>276</v>
      </c>
      <c r="B163" s="57">
        <v>4305</v>
      </c>
      <c r="C163" s="57" t="s">
        <v>305</v>
      </c>
      <c r="D163" s="57" t="s">
        <v>12</v>
      </c>
      <c r="E163" s="115">
        <v>44632</v>
      </c>
      <c r="F163" s="138"/>
      <c r="G163" s="138"/>
      <c r="H163" s="138"/>
      <c r="I163" s="138"/>
      <c r="J163" s="144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</row>
    <row r="164" spans="1:24" s="143" customFormat="1" ht="12.75" customHeight="1">
      <c r="A164" s="55" t="s">
        <v>276</v>
      </c>
      <c r="B164" s="57">
        <v>4306</v>
      </c>
      <c r="C164" s="57" t="s">
        <v>305</v>
      </c>
      <c r="D164" s="57" t="s">
        <v>12</v>
      </c>
      <c r="E164" s="115">
        <v>44632</v>
      </c>
      <c r="F164" s="138"/>
      <c r="G164" s="138"/>
      <c r="H164" s="138"/>
      <c r="I164" s="138"/>
      <c r="J164" s="144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</row>
    <row r="165" spans="1:24" s="143" customFormat="1" ht="12.75" customHeight="1">
      <c r="A165" s="55" t="s">
        <v>277</v>
      </c>
      <c r="B165" s="4" t="s">
        <v>58</v>
      </c>
      <c r="C165" s="57" t="s">
        <v>306</v>
      </c>
      <c r="D165" s="1" t="s">
        <v>58</v>
      </c>
      <c r="E165" s="7" t="s">
        <v>58</v>
      </c>
      <c r="F165" s="19" t="s">
        <v>58</v>
      </c>
      <c r="G165" s="1" t="s">
        <v>58</v>
      </c>
      <c r="H165" s="138"/>
      <c r="I165" s="138"/>
      <c r="J165" s="144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</row>
    <row r="166" spans="1:24" s="143" customFormat="1" ht="12.75" customHeight="1">
      <c r="A166" s="55" t="s">
        <v>277</v>
      </c>
      <c r="B166" s="57">
        <v>4405</v>
      </c>
      <c r="C166" s="57" t="s">
        <v>306</v>
      </c>
      <c r="D166" s="57" t="s">
        <v>12</v>
      </c>
      <c r="E166" s="115">
        <v>44632</v>
      </c>
      <c r="F166" s="138"/>
      <c r="G166" s="138"/>
      <c r="H166" s="138"/>
      <c r="I166" s="138"/>
      <c r="J166" s="144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</row>
    <row r="167" spans="1:24" s="143" customFormat="1" ht="12.75" customHeight="1">
      <c r="A167" s="55" t="s">
        <v>277</v>
      </c>
      <c r="B167" s="57">
        <v>4406</v>
      </c>
      <c r="C167" s="57" t="s">
        <v>306</v>
      </c>
      <c r="D167" s="57" t="s">
        <v>12</v>
      </c>
      <c r="E167" s="115">
        <v>44632</v>
      </c>
      <c r="F167" s="138"/>
      <c r="G167" s="138"/>
      <c r="H167" s="138"/>
      <c r="I167" s="138"/>
      <c r="J167" s="144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</row>
    <row r="168" spans="1:24" s="143" customFormat="1" ht="12.75" customHeight="1">
      <c r="A168" s="174"/>
      <c r="B168" s="175"/>
      <c r="C168" s="175"/>
      <c r="D168" s="175"/>
      <c r="E168" s="176"/>
      <c r="F168" s="177"/>
      <c r="G168" s="175"/>
      <c r="H168" s="178"/>
      <c r="I168" s="178"/>
      <c r="J168" s="144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</row>
    <row r="169" spans="1:24" s="143" customFormat="1" ht="12.75" customHeight="1">
      <c r="A169" s="55" t="s">
        <v>278</v>
      </c>
      <c r="B169" s="57">
        <v>4210</v>
      </c>
      <c r="C169" s="57" t="s">
        <v>307</v>
      </c>
      <c r="D169" s="57" t="s">
        <v>12</v>
      </c>
      <c r="E169" s="115">
        <v>44639</v>
      </c>
      <c r="F169" s="138"/>
      <c r="G169" s="138"/>
      <c r="H169" s="138"/>
      <c r="I169" s="138"/>
      <c r="J169" s="144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</row>
    <row r="170" spans="1:24" s="143" customFormat="1" ht="12.75" customHeight="1">
      <c r="A170" s="55" t="s">
        <v>278</v>
      </c>
      <c r="B170" s="57">
        <v>4211</v>
      </c>
      <c r="C170" s="57" t="s">
        <v>307</v>
      </c>
      <c r="D170" s="57" t="s">
        <v>12</v>
      </c>
      <c r="E170" s="115">
        <v>44639</v>
      </c>
      <c r="F170" s="138"/>
      <c r="G170" s="138"/>
      <c r="H170" s="138"/>
      <c r="I170" s="138"/>
      <c r="J170" s="144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</row>
    <row r="171" spans="1:24" s="143" customFormat="1" ht="12.75" customHeight="1">
      <c r="A171" s="55" t="s">
        <v>278</v>
      </c>
      <c r="B171" s="57">
        <v>4212</v>
      </c>
      <c r="C171" s="57" t="s">
        <v>307</v>
      </c>
      <c r="D171" s="57" t="s">
        <v>12</v>
      </c>
      <c r="E171" s="115">
        <v>44639</v>
      </c>
      <c r="F171" s="138"/>
      <c r="G171" s="138"/>
      <c r="H171" s="138"/>
      <c r="I171" s="138"/>
      <c r="J171" s="144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</row>
    <row r="172" spans="1:24" s="143" customFormat="1" ht="12.75" customHeight="1">
      <c r="A172" s="55" t="s">
        <v>276</v>
      </c>
      <c r="B172" s="4" t="s">
        <v>58</v>
      </c>
      <c r="C172" s="57" t="s">
        <v>308</v>
      </c>
      <c r="D172" s="1" t="s">
        <v>58</v>
      </c>
      <c r="E172" s="7" t="s">
        <v>58</v>
      </c>
      <c r="F172" s="19" t="s">
        <v>58</v>
      </c>
      <c r="G172" s="1" t="s">
        <v>58</v>
      </c>
      <c r="H172" s="138"/>
      <c r="I172" s="138"/>
      <c r="J172" s="144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</row>
    <row r="173" spans="1:24" s="143" customFormat="1" ht="12.75" customHeight="1">
      <c r="A173" s="55" t="s">
        <v>276</v>
      </c>
      <c r="B173" s="57">
        <v>4307</v>
      </c>
      <c r="C173" s="57" t="s">
        <v>308</v>
      </c>
      <c r="D173" s="57" t="s">
        <v>12</v>
      </c>
      <c r="E173" s="115">
        <v>44639</v>
      </c>
      <c r="F173" s="138"/>
      <c r="G173" s="138"/>
      <c r="H173" s="138"/>
      <c r="I173" s="138"/>
      <c r="J173" s="144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</row>
    <row r="174" spans="1:24" s="143" customFormat="1" ht="12.75" customHeight="1">
      <c r="A174" s="55" t="s">
        <v>276</v>
      </c>
      <c r="B174" s="57">
        <v>4308</v>
      </c>
      <c r="C174" s="57" t="s">
        <v>308</v>
      </c>
      <c r="D174" s="57" t="s">
        <v>12</v>
      </c>
      <c r="E174" s="115">
        <v>44639</v>
      </c>
      <c r="F174" s="138"/>
      <c r="G174" s="138"/>
      <c r="H174" s="138"/>
      <c r="I174" s="138"/>
      <c r="J174" s="144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</row>
    <row r="175" spans="1:24" s="143" customFormat="1" ht="12.75" customHeight="1">
      <c r="A175" s="55" t="s">
        <v>277</v>
      </c>
      <c r="B175" s="4" t="s">
        <v>58</v>
      </c>
      <c r="C175" s="57" t="s">
        <v>309</v>
      </c>
      <c r="D175" s="1" t="s">
        <v>58</v>
      </c>
      <c r="E175" s="7" t="s">
        <v>58</v>
      </c>
      <c r="F175" s="19" t="s">
        <v>58</v>
      </c>
      <c r="G175" s="1" t="s">
        <v>58</v>
      </c>
      <c r="H175" s="138"/>
      <c r="I175" s="138"/>
      <c r="J175" s="144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</row>
    <row r="176" spans="1:24" s="143" customFormat="1" ht="12.75" customHeight="1">
      <c r="A176" s="55" t="s">
        <v>277</v>
      </c>
      <c r="B176" s="57">
        <v>4407</v>
      </c>
      <c r="C176" s="57" t="s">
        <v>309</v>
      </c>
      <c r="D176" s="57" t="s">
        <v>12</v>
      </c>
      <c r="E176" s="115">
        <v>44639</v>
      </c>
      <c r="F176" s="138"/>
      <c r="G176" s="138"/>
      <c r="H176" s="138"/>
      <c r="I176" s="138"/>
      <c r="J176" s="144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</row>
    <row r="177" spans="1:24" s="143" customFormat="1" ht="12.75" customHeight="1">
      <c r="A177" s="55" t="s">
        <v>277</v>
      </c>
      <c r="B177" s="57">
        <v>4408</v>
      </c>
      <c r="C177" s="57" t="s">
        <v>309</v>
      </c>
      <c r="D177" s="57" t="s">
        <v>12</v>
      </c>
      <c r="E177" s="115">
        <v>44639</v>
      </c>
      <c r="F177" s="138"/>
      <c r="G177" s="138"/>
      <c r="H177" s="138"/>
      <c r="I177" s="138"/>
      <c r="J177" s="144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</row>
    <row r="178" spans="1:24" s="143" customFormat="1" ht="12.75" customHeight="1">
      <c r="A178" s="174"/>
      <c r="B178" s="175"/>
      <c r="C178" s="175"/>
      <c r="D178" s="175"/>
      <c r="E178" s="176"/>
      <c r="F178" s="177"/>
      <c r="G178" s="175"/>
      <c r="H178" s="178"/>
      <c r="I178" s="178"/>
      <c r="J178" s="144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</row>
    <row r="179" spans="1:24" s="143" customFormat="1" ht="12.75" customHeight="1">
      <c r="A179" s="55" t="s">
        <v>278</v>
      </c>
      <c r="B179" s="57">
        <v>4213</v>
      </c>
      <c r="C179" s="57" t="s">
        <v>310</v>
      </c>
      <c r="D179" s="57" t="s">
        <v>12</v>
      </c>
      <c r="E179" s="115">
        <v>44646</v>
      </c>
      <c r="F179" s="138"/>
      <c r="G179" s="138"/>
      <c r="H179" s="138"/>
      <c r="I179" s="138"/>
      <c r="J179" s="144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</row>
    <row r="180" spans="1:24" s="143" customFormat="1" ht="12.75" customHeight="1">
      <c r="A180" s="55" t="s">
        <v>278</v>
      </c>
      <c r="B180" s="57">
        <v>4214</v>
      </c>
      <c r="C180" s="57" t="s">
        <v>310</v>
      </c>
      <c r="D180" s="57" t="s">
        <v>12</v>
      </c>
      <c r="E180" s="115">
        <v>44646</v>
      </c>
      <c r="F180" s="138"/>
      <c r="G180" s="138"/>
      <c r="H180" s="138"/>
      <c r="I180" s="138"/>
      <c r="J180" s="144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</row>
    <row r="181" spans="1:24" s="143" customFormat="1" ht="12.75" customHeight="1">
      <c r="A181" s="55" t="s">
        <v>278</v>
      </c>
      <c r="B181" s="57">
        <v>4215</v>
      </c>
      <c r="C181" s="57" t="s">
        <v>310</v>
      </c>
      <c r="D181" s="57" t="s">
        <v>12</v>
      </c>
      <c r="E181" s="115">
        <v>44646</v>
      </c>
      <c r="F181" s="138"/>
      <c r="G181" s="138"/>
      <c r="H181" s="138"/>
      <c r="I181" s="138"/>
      <c r="J181" s="144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</row>
    <row r="182" spans="1:24" s="143" customFormat="1" ht="12.75" customHeight="1">
      <c r="A182" s="55" t="s">
        <v>276</v>
      </c>
      <c r="B182" s="4" t="s">
        <v>58</v>
      </c>
      <c r="C182" s="57" t="s">
        <v>311</v>
      </c>
      <c r="D182" s="1" t="s">
        <v>58</v>
      </c>
      <c r="E182" s="7" t="s">
        <v>58</v>
      </c>
      <c r="F182" s="19" t="s">
        <v>58</v>
      </c>
      <c r="G182" s="1" t="s">
        <v>58</v>
      </c>
      <c r="H182" s="138"/>
      <c r="I182" s="138"/>
      <c r="J182" s="144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</row>
    <row r="183" spans="1:24" s="143" customFormat="1" ht="12.75" customHeight="1">
      <c r="A183" s="55" t="s">
        <v>276</v>
      </c>
      <c r="B183" s="57">
        <v>4309</v>
      </c>
      <c r="C183" s="57" t="s">
        <v>311</v>
      </c>
      <c r="D183" s="57" t="s">
        <v>12</v>
      </c>
      <c r="E183" s="115">
        <v>44646</v>
      </c>
      <c r="F183" s="138"/>
      <c r="G183" s="138"/>
      <c r="H183" s="138"/>
      <c r="I183" s="138"/>
      <c r="J183" s="144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</row>
    <row r="184" spans="1:24" s="143" customFormat="1" ht="12.75" customHeight="1">
      <c r="A184" s="55" t="s">
        <v>276</v>
      </c>
      <c r="B184" s="57">
        <v>4310</v>
      </c>
      <c r="C184" s="57" t="s">
        <v>311</v>
      </c>
      <c r="D184" s="57" t="s">
        <v>12</v>
      </c>
      <c r="E184" s="115">
        <v>44646</v>
      </c>
      <c r="F184" s="138"/>
      <c r="G184" s="138"/>
      <c r="H184" s="138"/>
      <c r="I184" s="138"/>
      <c r="J184" s="144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</row>
    <row r="185" spans="1:24" s="143" customFormat="1" ht="12.75" customHeight="1">
      <c r="A185" s="55" t="s">
        <v>277</v>
      </c>
      <c r="B185" s="4" t="s">
        <v>58</v>
      </c>
      <c r="C185" s="57" t="s">
        <v>312</v>
      </c>
      <c r="D185" s="1" t="s">
        <v>58</v>
      </c>
      <c r="E185" s="7" t="s">
        <v>58</v>
      </c>
      <c r="F185" s="19" t="s">
        <v>58</v>
      </c>
      <c r="G185" s="1" t="s">
        <v>58</v>
      </c>
      <c r="H185" s="138"/>
      <c r="I185" s="138"/>
      <c r="J185" s="144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</row>
    <row r="186" spans="1:24" s="143" customFormat="1" ht="12.75" customHeight="1">
      <c r="A186" s="55" t="s">
        <v>277</v>
      </c>
      <c r="B186" s="57">
        <v>4409</v>
      </c>
      <c r="C186" s="57" t="s">
        <v>312</v>
      </c>
      <c r="D186" s="57" t="s">
        <v>12</v>
      </c>
      <c r="E186" s="115">
        <v>44646</v>
      </c>
      <c r="F186" s="138"/>
      <c r="G186" s="138"/>
      <c r="H186" s="138"/>
      <c r="I186" s="138"/>
      <c r="J186" s="144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</row>
    <row r="187" spans="1:24" s="143" customFormat="1" ht="12.75" customHeight="1">
      <c r="A187" s="55" t="s">
        <v>277</v>
      </c>
      <c r="B187" s="57">
        <v>4410</v>
      </c>
      <c r="C187" s="57" t="s">
        <v>312</v>
      </c>
      <c r="D187" s="57" t="s">
        <v>12</v>
      </c>
      <c r="E187" s="115">
        <v>44646</v>
      </c>
      <c r="F187" s="138"/>
      <c r="G187" s="138"/>
      <c r="H187" s="138"/>
      <c r="I187" s="138"/>
      <c r="J187" s="144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</row>
    <row r="188" spans="1:24" s="143" customFormat="1" ht="12.75" customHeight="1">
      <c r="A188" s="174"/>
      <c r="B188" s="175"/>
      <c r="C188" s="175"/>
      <c r="D188" s="175"/>
      <c r="E188" s="176"/>
      <c r="F188" s="177"/>
      <c r="G188" s="175"/>
      <c r="H188" s="178"/>
      <c r="I188" s="178"/>
      <c r="J188" s="144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</row>
    <row r="189" spans="1:24" s="143" customFormat="1" ht="12.75" customHeight="1">
      <c r="A189" s="55" t="s">
        <v>278</v>
      </c>
      <c r="B189" s="57">
        <v>4216</v>
      </c>
      <c r="C189" s="57" t="s">
        <v>313</v>
      </c>
      <c r="D189" s="57" t="s">
        <v>12</v>
      </c>
      <c r="E189" s="115">
        <v>44653</v>
      </c>
      <c r="F189" s="138"/>
      <c r="G189" s="138"/>
      <c r="H189" s="138"/>
      <c r="I189" s="138"/>
      <c r="J189" s="144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</row>
    <row r="190" spans="1:24" s="143" customFormat="1" ht="12.75" customHeight="1">
      <c r="A190" s="55" t="s">
        <v>278</v>
      </c>
      <c r="B190" s="57">
        <v>4217</v>
      </c>
      <c r="C190" s="57" t="s">
        <v>313</v>
      </c>
      <c r="D190" s="57" t="s">
        <v>12</v>
      </c>
      <c r="E190" s="115">
        <v>44653</v>
      </c>
      <c r="F190" s="138"/>
      <c r="G190" s="138"/>
      <c r="H190" s="138"/>
      <c r="I190" s="138"/>
      <c r="J190" s="144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</row>
    <row r="191" spans="1:24" s="143" customFormat="1" ht="12.75" customHeight="1">
      <c r="A191" s="55" t="s">
        <v>278</v>
      </c>
      <c r="B191" s="57">
        <v>4218</v>
      </c>
      <c r="C191" s="57" t="s">
        <v>313</v>
      </c>
      <c r="D191" s="57" t="s">
        <v>12</v>
      </c>
      <c r="E191" s="115">
        <v>44653</v>
      </c>
      <c r="F191" s="138"/>
      <c r="G191" s="138"/>
      <c r="H191" s="138"/>
      <c r="I191" s="138"/>
      <c r="J191" s="144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</row>
    <row r="192" spans="1:24" s="143" customFormat="1" ht="12.75" customHeight="1">
      <c r="A192" s="55" t="s">
        <v>276</v>
      </c>
      <c r="B192" s="4" t="s">
        <v>58</v>
      </c>
      <c r="C192" s="57" t="s">
        <v>314</v>
      </c>
      <c r="D192" s="1" t="s">
        <v>58</v>
      </c>
      <c r="E192" s="7" t="s">
        <v>58</v>
      </c>
      <c r="F192" s="19" t="s">
        <v>58</v>
      </c>
      <c r="G192" s="1" t="s">
        <v>58</v>
      </c>
      <c r="H192" s="138"/>
      <c r="I192" s="138"/>
      <c r="J192" s="144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</row>
    <row r="193" spans="1:24" s="143" customFormat="1" ht="12.75" customHeight="1">
      <c r="A193" s="55" t="s">
        <v>276</v>
      </c>
      <c r="B193" s="57">
        <v>4311</v>
      </c>
      <c r="C193" s="57" t="s">
        <v>314</v>
      </c>
      <c r="D193" s="57" t="s">
        <v>12</v>
      </c>
      <c r="E193" s="115">
        <v>44653</v>
      </c>
      <c r="F193" s="138"/>
      <c r="G193" s="138"/>
      <c r="H193" s="138"/>
      <c r="I193" s="138"/>
      <c r="J193" s="144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</row>
    <row r="194" spans="1:24" s="143" customFormat="1" ht="12.75" customHeight="1">
      <c r="A194" s="55" t="s">
        <v>276</v>
      </c>
      <c r="B194" s="57">
        <v>4312</v>
      </c>
      <c r="C194" s="57" t="s">
        <v>314</v>
      </c>
      <c r="D194" s="57" t="s">
        <v>12</v>
      </c>
      <c r="E194" s="115">
        <v>44653</v>
      </c>
      <c r="F194" s="138"/>
      <c r="G194" s="138"/>
      <c r="H194" s="138"/>
      <c r="I194" s="138"/>
      <c r="J194" s="144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</row>
    <row r="195" spans="1:24" s="143" customFormat="1" ht="12.75" customHeight="1">
      <c r="A195" s="55" t="s">
        <v>277</v>
      </c>
      <c r="B195" s="4" t="s">
        <v>58</v>
      </c>
      <c r="C195" s="57" t="s">
        <v>315</v>
      </c>
      <c r="D195" s="1" t="s">
        <v>58</v>
      </c>
      <c r="E195" s="7" t="s">
        <v>58</v>
      </c>
      <c r="F195" s="19" t="s">
        <v>58</v>
      </c>
      <c r="G195" s="1" t="s">
        <v>58</v>
      </c>
      <c r="H195" s="138"/>
      <c r="I195" s="138"/>
      <c r="J195" s="144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</row>
    <row r="196" spans="1:24" s="143" customFormat="1" ht="12.75" customHeight="1">
      <c r="A196" s="55" t="s">
        <v>277</v>
      </c>
      <c r="B196" s="57">
        <v>4411</v>
      </c>
      <c r="C196" s="57" t="s">
        <v>315</v>
      </c>
      <c r="D196" s="57" t="s">
        <v>12</v>
      </c>
      <c r="E196" s="115">
        <v>44653</v>
      </c>
      <c r="F196" s="138"/>
      <c r="G196" s="138"/>
      <c r="H196" s="138"/>
      <c r="I196" s="138"/>
      <c r="J196" s="144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</row>
    <row r="197" spans="1:24" s="143" customFormat="1" ht="12.75" customHeight="1">
      <c r="A197" s="55" t="s">
        <v>277</v>
      </c>
      <c r="B197" s="57">
        <v>4412</v>
      </c>
      <c r="C197" s="57" t="s">
        <v>315</v>
      </c>
      <c r="D197" s="57" t="s">
        <v>12</v>
      </c>
      <c r="E197" s="115">
        <v>44653</v>
      </c>
      <c r="F197" s="138"/>
      <c r="G197" s="138"/>
      <c r="H197" s="138"/>
      <c r="I197" s="138"/>
      <c r="J197" s="144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</row>
    <row r="198" spans="1:24" s="143" customFormat="1" ht="12.75" customHeight="1">
      <c r="A198" s="174"/>
      <c r="B198" s="175"/>
      <c r="C198" s="175"/>
      <c r="D198" s="175"/>
      <c r="E198" s="176"/>
      <c r="F198" s="177"/>
      <c r="G198" s="175"/>
      <c r="H198" s="178"/>
      <c r="I198" s="178"/>
      <c r="J198" s="144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</row>
    <row r="199" spans="1:24" s="143" customFormat="1" ht="12.75" customHeight="1">
      <c r="A199" s="55" t="s">
        <v>278</v>
      </c>
      <c r="B199" s="57">
        <v>4219</v>
      </c>
      <c r="C199" s="57" t="s">
        <v>316</v>
      </c>
      <c r="D199" s="57" t="s">
        <v>12</v>
      </c>
      <c r="E199" s="115">
        <v>44660</v>
      </c>
      <c r="F199" s="138"/>
      <c r="G199" s="138"/>
      <c r="H199" s="138"/>
      <c r="I199" s="138"/>
      <c r="J199" s="144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</row>
    <row r="200" spans="1:24" s="143" customFormat="1" ht="12.75" customHeight="1">
      <c r="A200" s="55" t="s">
        <v>278</v>
      </c>
      <c r="B200" s="57">
        <v>4220</v>
      </c>
      <c r="C200" s="57" t="s">
        <v>316</v>
      </c>
      <c r="D200" s="57" t="s">
        <v>12</v>
      </c>
      <c r="E200" s="115">
        <v>44660</v>
      </c>
      <c r="F200" s="138"/>
      <c r="G200" s="138"/>
      <c r="H200" s="138"/>
      <c r="I200" s="138"/>
      <c r="J200" s="144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</row>
    <row r="201" spans="1:24" s="143" customFormat="1" ht="12.75" customHeight="1">
      <c r="A201" s="55" t="s">
        <v>278</v>
      </c>
      <c r="B201" s="57">
        <v>4221</v>
      </c>
      <c r="C201" s="57" t="s">
        <v>316</v>
      </c>
      <c r="D201" s="57" t="s">
        <v>12</v>
      </c>
      <c r="E201" s="115">
        <v>44660</v>
      </c>
      <c r="F201" s="138"/>
      <c r="G201" s="138"/>
      <c r="H201" s="138"/>
      <c r="I201" s="138"/>
      <c r="J201" s="144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</row>
    <row r="202" spans="1:24" s="143" customFormat="1" ht="12.75" customHeight="1">
      <c r="A202" s="55" t="s">
        <v>276</v>
      </c>
      <c r="B202" s="4" t="s">
        <v>58</v>
      </c>
      <c r="C202" s="57" t="s">
        <v>317</v>
      </c>
      <c r="D202" s="1" t="s">
        <v>58</v>
      </c>
      <c r="E202" s="7" t="s">
        <v>58</v>
      </c>
      <c r="F202" s="19" t="s">
        <v>58</v>
      </c>
      <c r="G202" s="1" t="s">
        <v>58</v>
      </c>
      <c r="H202" s="138"/>
      <c r="I202" s="138"/>
      <c r="J202" s="144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</row>
    <row r="203" spans="1:24" s="143" customFormat="1" ht="12.75" customHeight="1">
      <c r="A203" s="55" t="s">
        <v>276</v>
      </c>
      <c r="B203" s="57">
        <v>4313</v>
      </c>
      <c r="C203" s="57" t="s">
        <v>317</v>
      </c>
      <c r="D203" s="57" t="s">
        <v>12</v>
      </c>
      <c r="E203" s="115">
        <v>44660</v>
      </c>
      <c r="F203" s="138"/>
      <c r="G203" s="138"/>
      <c r="H203" s="138"/>
      <c r="I203" s="138"/>
      <c r="J203" s="144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</row>
    <row r="204" spans="1:24" s="143" customFormat="1" ht="12.75" customHeight="1">
      <c r="A204" s="55" t="s">
        <v>276</v>
      </c>
      <c r="B204" s="57">
        <v>4314</v>
      </c>
      <c r="C204" s="57" t="s">
        <v>317</v>
      </c>
      <c r="D204" s="57" t="s">
        <v>12</v>
      </c>
      <c r="E204" s="115">
        <v>44660</v>
      </c>
      <c r="F204" s="138"/>
      <c r="G204" s="138"/>
      <c r="H204" s="138"/>
      <c r="I204" s="138"/>
      <c r="J204" s="144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</row>
    <row r="205" spans="1:24" s="143" customFormat="1" ht="12.75" customHeight="1">
      <c r="A205" s="55" t="s">
        <v>277</v>
      </c>
      <c r="B205" s="4" t="s">
        <v>58</v>
      </c>
      <c r="C205" s="57" t="s">
        <v>318</v>
      </c>
      <c r="D205" s="1" t="s">
        <v>58</v>
      </c>
      <c r="E205" s="7" t="s">
        <v>58</v>
      </c>
      <c r="F205" s="19" t="s">
        <v>58</v>
      </c>
      <c r="G205" s="1" t="s">
        <v>58</v>
      </c>
      <c r="H205" s="138"/>
      <c r="I205" s="138"/>
      <c r="J205" s="144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</row>
    <row r="206" spans="1:24" s="143" customFormat="1" ht="12.75" customHeight="1">
      <c r="A206" s="55" t="s">
        <v>277</v>
      </c>
      <c r="B206" s="57">
        <v>4413</v>
      </c>
      <c r="C206" s="57" t="s">
        <v>318</v>
      </c>
      <c r="D206" s="57" t="s">
        <v>12</v>
      </c>
      <c r="E206" s="115">
        <v>44660</v>
      </c>
      <c r="F206" s="138"/>
      <c r="G206" s="138"/>
      <c r="H206" s="138"/>
      <c r="I206" s="138"/>
      <c r="J206" s="144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</row>
    <row r="207" spans="1:24" s="143" customFormat="1" ht="12.75" customHeight="1">
      <c r="A207" s="55" t="s">
        <v>277</v>
      </c>
      <c r="B207" s="57">
        <v>4414</v>
      </c>
      <c r="C207" s="57" t="s">
        <v>318</v>
      </c>
      <c r="D207" s="57" t="s">
        <v>12</v>
      </c>
      <c r="E207" s="115">
        <v>44660</v>
      </c>
      <c r="F207" s="138"/>
      <c r="G207" s="138"/>
      <c r="H207" s="138"/>
      <c r="I207" s="138"/>
      <c r="J207" s="144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</row>
    <row r="208" spans="1:24" s="143" customFormat="1" ht="12.75" customHeight="1">
      <c r="A208" s="174"/>
      <c r="B208" s="175"/>
      <c r="C208" s="175"/>
      <c r="D208" s="175"/>
      <c r="E208" s="176"/>
      <c r="F208" s="177"/>
      <c r="G208" s="175"/>
      <c r="H208" s="178"/>
      <c r="I208" s="178"/>
      <c r="J208" s="144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</row>
    <row r="209" spans="1:24" ht="12.75" customHeight="1">
      <c r="A209" s="217"/>
      <c r="B209" s="217"/>
      <c r="C209" s="217"/>
      <c r="D209" s="217" t="s">
        <v>214</v>
      </c>
      <c r="E209" s="218">
        <v>44665</v>
      </c>
      <c r="F209" s="219"/>
      <c r="G209" s="220" t="s">
        <v>440</v>
      </c>
      <c r="H209" s="220" t="s">
        <v>442</v>
      </c>
      <c r="I209" s="220"/>
      <c r="K209" s="43"/>
    </row>
    <row r="210" spans="1:24" ht="12.75" customHeight="1">
      <c r="A210" s="217"/>
      <c r="B210" s="217"/>
      <c r="C210" s="217"/>
      <c r="D210" s="217" t="s">
        <v>53</v>
      </c>
      <c r="E210" s="218">
        <v>44666</v>
      </c>
      <c r="F210" s="219"/>
      <c r="G210" s="220" t="s">
        <v>440</v>
      </c>
      <c r="H210" s="220" t="s">
        <v>442</v>
      </c>
      <c r="I210" s="220"/>
      <c r="K210" s="43"/>
    </row>
    <row r="211" spans="1:24" s="143" customFormat="1" ht="12.75" customHeight="1">
      <c r="A211" s="55" t="s">
        <v>278</v>
      </c>
      <c r="B211" s="57">
        <v>4222</v>
      </c>
      <c r="C211" s="57" t="s">
        <v>319</v>
      </c>
      <c r="D211" s="57" t="s">
        <v>12</v>
      </c>
      <c r="E211" s="115">
        <v>44667</v>
      </c>
      <c r="F211" s="138"/>
      <c r="G211" s="138"/>
      <c r="H211" s="138"/>
      <c r="I211" s="138"/>
      <c r="J211" s="144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</row>
    <row r="212" spans="1:24" s="143" customFormat="1" ht="12.75" customHeight="1">
      <c r="A212" s="55" t="s">
        <v>278</v>
      </c>
      <c r="B212" s="57">
        <v>4223</v>
      </c>
      <c r="C212" s="57" t="s">
        <v>319</v>
      </c>
      <c r="D212" s="57" t="s">
        <v>12</v>
      </c>
      <c r="E212" s="115">
        <v>44667</v>
      </c>
      <c r="F212" s="138"/>
      <c r="G212" s="138"/>
      <c r="H212" s="138"/>
      <c r="I212" s="138"/>
      <c r="J212" s="144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</row>
    <row r="213" spans="1:24" s="143" customFormat="1" ht="12.75" customHeight="1">
      <c r="A213" s="55" t="s">
        <v>278</v>
      </c>
      <c r="B213" s="57">
        <v>4224</v>
      </c>
      <c r="C213" s="57" t="s">
        <v>319</v>
      </c>
      <c r="D213" s="57" t="s">
        <v>12</v>
      </c>
      <c r="E213" s="115">
        <v>44667</v>
      </c>
      <c r="F213" s="138"/>
      <c r="G213" s="138"/>
      <c r="H213" s="138"/>
      <c r="I213" s="138"/>
      <c r="J213" s="144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</row>
    <row r="214" spans="1:24" s="143" customFormat="1" ht="12.75" customHeight="1">
      <c r="A214" s="55" t="s">
        <v>276</v>
      </c>
      <c r="B214" s="4" t="s">
        <v>58</v>
      </c>
      <c r="C214" s="57" t="s">
        <v>320</v>
      </c>
      <c r="D214" s="1" t="s">
        <v>58</v>
      </c>
      <c r="E214" s="7" t="s">
        <v>58</v>
      </c>
      <c r="F214" s="19" t="s">
        <v>58</v>
      </c>
      <c r="G214" s="1" t="s">
        <v>58</v>
      </c>
      <c r="H214" s="138"/>
      <c r="I214" s="138"/>
      <c r="J214" s="144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</row>
    <row r="215" spans="1:24" s="143" customFormat="1" ht="12.75" customHeight="1">
      <c r="A215" s="55" t="s">
        <v>276</v>
      </c>
      <c r="B215" s="57">
        <v>4315</v>
      </c>
      <c r="C215" s="57" t="s">
        <v>320</v>
      </c>
      <c r="D215" s="57" t="s">
        <v>12</v>
      </c>
      <c r="E215" s="115">
        <v>44667</v>
      </c>
      <c r="F215" s="138"/>
      <c r="G215" s="138"/>
      <c r="H215" s="138"/>
      <c r="I215" s="138"/>
      <c r="J215" s="144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</row>
    <row r="216" spans="1:24" s="143" customFormat="1" ht="12.75" customHeight="1">
      <c r="A216" s="55" t="s">
        <v>276</v>
      </c>
      <c r="B216" s="57">
        <v>4316</v>
      </c>
      <c r="C216" s="57" t="s">
        <v>320</v>
      </c>
      <c r="D216" s="57" t="s">
        <v>12</v>
      </c>
      <c r="E216" s="115">
        <v>44667</v>
      </c>
      <c r="F216" s="138"/>
      <c r="G216" s="138"/>
      <c r="H216" s="138"/>
      <c r="I216" s="138"/>
      <c r="J216" s="144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</row>
    <row r="217" spans="1:24" s="143" customFormat="1" ht="12.75" customHeight="1">
      <c r="A217" s="55" t="s">
        <v>277</v>
      </c>
      <c r="B217" s="4" t="s">
        <v>58</v>
      </c>
      <c r="C217" s="57" t="s">
        <v>321</v>
      </c>
      <c r="D217" s="1" t="s">
        <v>58</v>
      </c>
      <c r="E217" s="7" t="s">
        <v>58</v>
      </c>
      <c r="F217" s="19" t="s">
        <v>58</v>
      </c>
      <c r="G217" s="1" t="s">
        <v>58</v>
      </c>
      <c r="H217" s="138"/>
      <c r="I217" s="138"/>
      <c r="J217" s="144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</row>
    <row r="218" spans="1:24" s="143" customFormat="1" ht="12.75" customHeight="1">
      <c r="A218" s="55" t="s">
        <v>277</v>
      </c>
      <c r="B218" s="57">
        <v>4415</v>
      </c>
      <c r="C218" s="57" t="s">
        <v>321</v>
      </c>
      <c r="D218" s="57" t="s">
        <v>12</v>
      </c>
      <c r="E218" s="115">
        <v>44667</v>
      </c>
      <c r="F218" s="138"/>
      <c r="G218" s="138"/>
      <c r="H218" s="138"/>
      <c r="I218" s="138"/>
      <c r="J218" s="144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</row>
    <row r="219" spans="1:24" s="143" customFormat="1" ht="12.75" customHeight="1">
      <c r="A219" s="55" t="s">
        <v>277</v>
      </c>
      <c r="B219" s="57">
        <v>4416</v>
      </c>
      <c r="C219" s="57" t="s">
        <v>321</v>
      </c>
      <c r="D219" s="57" t="s">
        <v>12</v>
      </c>
      <c r="E219" s="115">
        <v>44667</v>
      </c>
      <c r="F219" s="138"/>
      <c r="G219" s="138"/>
      <c r="H219" s="138"/>
      <c r="I219" s="138"/>
      <c r="J219" s="144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</row>
    <row r="220" spans="1:24" s="143" customFormat="1" ht="12.75" customHeight="1">
      <c r="A220" s="174"/>
      <c r="B220" s="175"/>
      <c r="C220" s="175"/>
      <c r="D220" s="175"/>
      <c r="E220" s="176"/>
      <c r="F220" s="177"/>
      <c r="G220" s="175"/>
      <c r="H220" s="178"/>
      <c r="I220" s="178"/>
      <c r="J220" s="144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</row>
    <row r="221" spans="1:24" s="143" customFormat="1" ht="12.75" customHeight="1">
      <c r="A221" s="55" t="s">
        <v>278</v>
      </c>
      <c r="B221" s="57">
        <v>4225</v>
      </c>
      <c r="C221" s="57" t="s">
        <v>322</v>
      </c>
      <c r="D221" s="57" t="s">
        <v>12</v>
      </c>
      <c r="E221" s="115">
        <v>44674</v>
      </c>
      <c r="F221" s="138"/>
      <c r="G221" s="138"/>
      <c r="H221" s="138"/>
      <c r="I221" s="138"/>
      <c r="J221" s="144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</row>
    <row r="222" spans="1:24" s="143" customFormat="1" ht="12.75" customHeight="1">
      <c r="A222" s="55" t="s">
        <v>278</v>
      </c>
      <c r="B222" s="57">
        <v>4226</v>
      </c>
      <c r="C222" s="57" t="s">
        <v>322</v>
      </c>
      <c r="D222" s="57" t="s">
        <v>12</v>
      </c>
      <c r="E222" s="115">
        <v>44674</v>
      </c>
      <c r="F222" s="138"/>
      <c r="G222" s="138"/>
      <c r="H222" s="138"/>
      <c r="I222" s="138"/>
      <c r="J222" s="144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</row>
    <row r="223" spans="1:24" s="143" customFormat="1" ht="12.75" customHeight="1">
      <c r="A223" s="55" t="s">
        <v>278</v>
      </c>
      <c r="B223" s="57">
        <v>4227</v>
      </c>
      <c r="C223" s="57" t="s">
        <v>322</v>
      </c>
      <c r="D223" s="57" t="s">
        <v>12</v>
      </c>
      <c r="E223" s="115">
        <v>44674</v>
      </c>
      <c r="F223" s="138"/>
      <c r="G223" s="138"/>
      <c r="H223" s="138"/>
      <c r="I223" s="138"/>
      <c r="J223" s="144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</row>
    <row r="224" spans="1:24" s="143" customFormat="1" ht="12.75" customHeight="1">
      <c r="A224" s="55" t="s">
        <v>276</v>
      </c>
      <c r="B224" s="4" t="s">
        <v>58</v>
      </c>
      <c r="C224" s="57" t="s">
        <v>323</v>
      </c>
      <c r="D224" s="1" t="s">
        <v>58</v>
      </c>
      <c r="E224" s="7" t="s">
        <v>58</v>
      </c>
      <c r="F224" s="19" t="s">
        <v>58</v>
      </c>
      <c r="G224" s="1" t="s">
        <v>58</v>
      </c>
      <c r="H224" s="138"/>
      <c r="I224" s="138"/>
      <c r="J224" s="144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</row>
    <row r="225" spans="1:24" s="143" customFormat="1" ht="12.75" customHeight="1">
      <c r="A225" s="55" t="s">
        <v>276</v>
      </c>
      <c r="B225" s="57">
        <v>4317</v>
      </c>
      <c r="C225" s="57" t="s">
        <v>323</v>
      </c>
      <c r="D225" s="57" t="s">
        <v>12</v>
      </c>
      <c r="E225" s="115">
        <v>44674</v>
      </c>
      <c r="F225" s="138"/>
      <c r="G225" s="138"/>
      <c r="H225" s="138"/>
      <c r="I225" s="138"/>
      <c r="J225" s="144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</row>
    <row r="226" spans="1:24" s="143" customFormat="1" ht="12.75" customHeight="1">
      <c r="A226" s="55" t="s">
        <v>276</v>
      </c>
      <c r="B226" s="57">
        <v>4318</v>
      </c>
      <c r="C226" s="57" t="s">
        <v>323</v>
      </c>
      <c r="D226" s="57" t="s">
        <v>12</v>
      </c>
      <c r="E226" s="115">
        <v>44674</v>
      </c>
      <c r="F226" s="138"/>
      <c r="G226" s="138"/>
      <c r="H226" s="138"/>
      <c r="I226" s="138"/>
      <c r="J226" s="144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</row>
    <row r="227" spans="1:24" s="143" customFormat="1" ht="12.75" customHeight="1">
      <c r="A227" s="55" t="s">
        <v>277</v>
      </c>
      <c r="B227" s="4" t="s">
        <v>58</v>
      </c>
      <c r="C227" s="57" t="s">
        <v>324</v>
      </c>
      <c r="D227" s="1" t="s">
        <v>58</v>
      </c>
      <c r="E227" s="7" t="s">
        <v>58</v>
      </c>
      <c r="F227" s="19" t="s">
        <v>58</v>
      </c>
      <c r="G227" s="1" t="s">
        <v>58</v>
      </c>
      <c r="H227" s="138"/>
      <c r="I227" s="138"/>
      <c r="J227" s="144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</row>
    <row r="228" spans="1:24" s="143" customFormat="1" ht="12.75" customHeight="1">
      <c r="A228" s="55" t="s">
        <v>277</v>
      </c>
      <c r="B228" s="57">
        <v>4417</v>
      </c>
      <c r="C228" s="57" t="s">
        <v>324</v>
      </c>
      <c r="D228" s="57" t="s">
        <v>12</v>
      </c>
      <c r="E228" s="115">
        <v>44674</v>
      </c>
      <c r="F228" s="138"/>
      <c r="G228" s="138"/>
      <c r="H228" s="138"/>
      <c r="I228" s="138"/>
      <c r="J228" s="144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</row>
    <row r="229" spans="1:24" s="143" customFormat="1" ht="12.75" customHeight="1">
      <c r="A229" s="55" t="s">
        <v>277</v>
      </c>
      <c r="B229" s="57">
        <v>4418</v>
      </c>
      <c r="C229" s="57" t="s">
        <v>324</v>
      </c>
      <c r="D229" s="57" t="s">
        <v>12</v>
      </c>
      <c r="E229" s="115">
        <v>44674</v>
      </c>
      <c r="F229" s="138"/>
      <c r="G229" s="138"/>
      <c r="H229" s="138"/>
      <c r="I229" s="138"/>
      <c r="J229" s="144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</row>
    <row r="230" spans="1:24" s="143" customFormat="1" ht="12.75" customHeight="1">
      <c r="A230" s="174"/>
      <c r="B230" s="175"/>
      <c r="C230" s="175"/>
      <c r="D230" s="175"/>
      <c r="E230" s="176"/>
      <c r="F230" s="177"/>
      <c r="G230" s="175"/>
      <c r="H230" s="178"/>
      <c r="I230" s="178"/>
      <c r="J230" s="144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</row>
    <row r="231" spans="1:24" s="143" customFormat="1" ht="12.75" customHeight="1">
      <c r="A231" s="55" t="s">
        <v>278</v>
      </c>
      <c r="B231" s="57">
        <v>4228</v>
      </c>
      <c r="C231" s="57" t="s">
        <v>325</v>
      </c>
      <c r="D231" s="57" t="s">
        <v>12</v>
      </c>
      <c r="E231" s="115">
        <v>44681</v>
      </c>
      <c r="F231" s="138"/>
      <c r="G231" s="138"/>
      <c r="H231" s="138"/>
      <c r="I231" s="138"/>
      <c r="J231" s="144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</row>
    <row r="232" spans="1:24" s="143" customFormat="1" ht="12.75" customHeight="1">
      <c r="A232" s="55" t="s">
        <v>278</v>
      </c>
      <c r="B232" s="57">
        <v>4229</v>
      </c>
      <c r="C232" s="57" t="s">
        <v>325</v>
      </c>
      <c r="D232" s="57" t="s">
        <v>12</v>
      </c>
      <c r="E232" s="115">
        <v>44681</v>
      </c>
      <c r="F232" s="138"/>
      <c r="G232" s="138"/>
      <c r="H232" s="138"/>
      <c r="I232" s="138"/>
      <c r="J232" s="144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</row>
    <row r="233" spans="1:24" s="143" customFormat="1" ht="12.75" customHeight="1">
      <c r="A233" s="55" t="s">
        <v>278</v>
      </c>
      <c r="B233" s="57">
        <v>4230</v>
      </c>
      <c r="C233" s="57" t="s">
        <v>325</v>
      </c>
      <c r="D233" s="57" t="s">
        <v>12</v>
      </c>
      <c r="E233" s="115">
        <v>44681</v>
      </c>
      <c r="F233" s="138"/>
      <c r="G233" s="138"/>
      <c r="H233" s="138"/>
      <c r="I233" s="138"/>
      <c r="J233" s="144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</row>
    <row r="234" spans="1:24" s="143" customFormat="1" ht="12.75" customHeight="1">
      <c r="A234" s="55" t="s">
        <v>276</v>
      </c>
      <c r="B234" s="4" t="s">
        <v>58</v>
      </c>
      <c r="C234" s="57" t="s">
        <v>326</v>
      </c>
      <c r="D234" s="1" t="s">
        <v>58</v>
      </c>
      <c r="E234" s="7" t="s">
        <v>58</v>
      </c>
      <c r="F234" s="19" t="s">
        <v>58</v>
      </c>
      <c r="G234" s="1" t="s">
        <v>58</v>
      </c>
      <c r="H234" s="138"/>
      <c r="I234" s="138"/>
      <c r="J234" s="144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</row>
    <row r="235" spans="1:24" s="143" customFormat="1" ht="12.75" customHeight="1">
      <c r="A235" s="55" t="s">
        <v>276</v>
      </c>
      <c r="B235" s="57">
        <v>4319</v>
      </c>
      <c r="C235" s="57" t="s">
        <v>326</v>
      </c>
      <c r="D235" s="57" t="s">
        <v>12</v>
      </c>
      <c r="E235" s="115">
        <v>44681</v>
      </c>
      <c r="F235" s="138"/>
      <c r="G235" s="138"/>
      <c r="H235" s="138"/>
      <c r="I235" s="138"/>
      <c r="J235" s="144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</row>
    <row r="236" spans="1:24" s="143" customFormat="1" ht="12.75" customHeight="1">
      <c r="A236" s="55" t="s">
        <v>276</v>
      </c>
      <c r="B236" s="57">
        <v>4320</v>
      </c>
      <c r="C236" s="57" t="s">
        <v>326</v>
      </c>
      <c r="D236" s="57" t="s">
        <v>12</v>
      </c>
      <c r="E236" s="115">
        <v>44681</v>
      </c>
      <c r="F236" s="138"/>
      <c r="G236" s="138"/>
      <c r="H236" s="138"/>
      <c r="I236" s="138"/>
      <c r="J236" s="144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</row>
    <row r="237" spans="1:24" s="143" customFormat="1" ht="12.75" customHeight="1">
      <c r="A237" s="55" t="s">
        <v>277</v>
      </c>
      <c r="B237" s="4" t="s">
        <v>58</v>
      </c>
      <c r="C237" s="57" t="s">
        <v>327</v>
      </c>
      <c r="D237" s="1" t="s">
        <v>58</v>
      </c>
      <c r="E237" s="7" t="s">
        <v>58</v>
      </c>
      <c r="F237" s="19" t="s">
        <v>58</v>
      </c>
      <c r="G237" s="1" t="s">
        <v>58</v>
      </c>
      <c r="H237" s="138"/>
      <c r="I237" s="138"/>
      <c r="J237" s="144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</row>
    <row r="238" spans="1:24" s="143" customFormat="1" ht="12.75" customHeight="1">
      <c r="A238" s="55" t="s">
        <v>277</v>
      </c>
      <c r="B238" s="57">
        <v>4419</v>
      </c>
      <c r="C238" s="57" t="s">
        <v>327</v>
      </c>
      <c r="D238" s="57" t="s">
        <v>12</v>
      </c>
      <c r="E238" s="115">
        <v>44681</v>
      </c>
      <c r="F238" s="138"/>
      <c r="G238" s="138"/>
      <c r="H238" s="138"/>
      <c r="I238" s="138"/>
      <c r="J238" s="144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</row>
    <row r="239" spans="1:24" s="143" customFormat="1" ht="12.75" customHeight="1">
      <c r="A239" s="55" t="s">
        <v>277</v>
      </c>
      <c r="B239" s="57">
        <v>4420</v>
      </c>
      <c r="C239" s="57" t="s">
        <v>327</v>
      </c>
      <c r="D239" s="57" t="s">
        <v>12</v>
      </c>
      <c r="E239" s="115">
        <v>44681</v>
      </c>
      <c r="F239" s="138"/>
      <c r="G239" s="138"/>
      <c r="H239" s="138"/>
      <c r="I239" s="138"/>
      <c r="J239" s="144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</row>
    <row r="240" spans="1:24" s="143" customFormat="1" ht="12.75" customHeight="1">
      <c r="J240" s="144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</row>
    <row r="241" spans="1:24" s="143" customFormat="1" ht="12.75" customHeight="1">
      <c r="A241" s="174"/>
      <c r="B241" s="175"/>
      <c r="C241" s="175"/>
      <c r="D241" s="175"/>
      <c r="E241" s="176"/>
      <c r="F241" s="177"/>
      <c r="G241" s="175"/>
      <c r="H241" s="178"/>
      <c r="I241" s="178"/>
      <c r="J241" s="174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</row>
    <row r="242" spans="1:24" s="143" customFormat="1" ht="12.75" customHeight="1">
      <c r="A242" s="139"/>
      <c r="B242" s="57"/>
      <c r="C242" s="57"/>
      <c r="D242" s="57"/>
      <c r="E242" s="115"/>
      <c r="F242" s="140"/>
      <c r="G242" s="57"/>
      <c r="H242" s="56"/>
      <c r="I242" s="56"/>
      <c r="J242" s="144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</row>
    <row r="243" spans="1:24" s="143" customFormat="1" ht="12.75" customHeight="1">
      <c r="A243" s="55" t="s">
        <v>106</v>
      </c>
      <c r="B243" s="1">
        <v>4501</v>
      </c>
      <c r="C243" s="4" t="s">
        <v>328</v>
      </c>
      <c r="D243" s="1" t="s">
        <v>12</v>
      </c>
      <c r="E243" s="7">
        <v>44688</v>
      </c>
      <c r="F243" s="19">
        <v>0.45833333333333331</v>
      </c>
      <c r="G243" s="159" t="s">
        <v>34</v>
      </c>
      <c r="H243" s="159">
        <v>1</v>
      </c>
      <c r="I243" s="159">
        <v>2</v>
      </c>
      <c r="J243" s="144"/>
      <c r="K243" s="145" t="s">
        <v>330</v>
      </c>
      <c r="L243" s="145"/>
      <c r="M243" s="145" t="s">
        <v>332</v>
      </c>
      <c r="N243" s="145" t="s">
        <v>333</v>
      </c>
      <c r="O243" s="145" t="s">
        <v>334</v>
      </c>
      <c r="P243" s="145" t="s">
        <v>335</v>
      </c>
      <c r="Q243" s="142"/>
      <c r="R243" s="142"/>
      <c r="S243" s="142"/>
      <c r="T243" s="142"/>
      <c r="U243" s="142"/>
      <c r="V243" s="142"/>
      <c r="W243" s="142"/>
      <c r="X243" s="142"/>
    </row>
    <row r="244" spans="1:24" s="143" customFormat="1" ht="12.75" customHeight="1">
      <c r="A244" s="55" t="s">
        <v>106</v>
      </c>
      <c r="B244" s="1">
        <v>4502</v>
      </c>
      <c r="C244" s="4" t="s">
        <v>328</v>
      </c>
      <c r="D244" s="1" t="s">
        <v>12</v>
      </c>
      <c r="E244" s="7">
        <v>44688</v>
      </c>
      <c r="F244" s="19">
        <v>0.54166666666666663</v>
      </c>
      <c r="G244" s="159" t="s">
        <v>34</v>
      </c>
      <c r="H244" s="159">
        <v>4</v>
      </c>
      <c r="I244" s="159">
        <v>3</v>
      </c>
      <c r="J244" s="144"/>
      <c r="K244" s="145"/>
      <c r="L244" s="145"/>
      <c r="M244" s="146" t="s">
        <v>340</v>
      </c>
      <c r="N244" s="145"/>
      <c r="O244" s="145"/>
      <c r="P244" s="142"/>
      <c r="Q244" s="142"/>
      <c r="R244" s="142"/>
      <c r="S244" s="142"/>
      <c r="T244" s="142"/>
      <c r="U244" s="142"/>
      <c r="V244" s="142"/>
      <c r="W244" s="142"/>
      <c r="X244" s="142"/>
    </row>
    <row r="245" spans="1:24" s="143" customFormat="1" ht="12.75" customHeight="1">
      <c r="A245" s="4"/>
      <c r="B245" s="4"/>
      <c r="C245" s="3"/>
      <c r="D245" s="4"/>
      <c r="E245" s="1"/>
      <c r="F245" s="5"/>
      <c r="G245" s="4"/>
      <c r="H245" s="4"/>
      <c r="I245" s="4"/>
      <c r="J245" s="144"/>
      <c r="K245" s="145"/>
      <c r="L245" s="145"/>
      <c r="M245" s="146" t="s">
        <v>341</v>
      </c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</row>
    <row r="246" spans="1:24" s="143" customFormat="1" ht="12.75" customHeight="1">
      <c r="A246" s="55" t="s">
        <v>106</v>
      </c>
      <c r="B246" s="1">
        <v>4503</v>
      </c>
      <c r="C246" s="4" t="s">
        <v>328</v>
      </c>
      <c r="D246" s="1" t="s">
        <v>12</v>
      </c>
      <c r="E246" s="7">
        <v>44688</v>
      </c>
      <c r="F246" s="19">
        <v>0.6875</v>
      </c>
      <c r="G246" s="159" t="s">
        <v>34</v>
      </c>
      <c r="H246" s="159">
        <v>2</v>
      </c>
      <c r="I246" s="159">
        <v>3</v>
      </c>
      <c r="J246" s="144"/>
      <c r="P246" s="142"/>
      <c r="Q246" s="142"/>
      <c r="R246" s="142"/>
      <c r="S246" s="142"/>
      <c r="T246" s="142"/>
      <c r="U246" s="142"/>
      <c r="V246" s="142"/>
      <c r="W246" s="142"/>
      <c r="X246" s="142"/>
    </row>
    <row r="247" spans="1:24" s="143" customFormat="1" ht="12.75" customHeight="1">
      <c r="A247" s="55" t="s">
        <v>106</v>
      </c>
      <c r="B247" s="1">
        <v>4504</v>
      </c>
      <c r="C247" s="4" t="s">
        <v>328</v>
      </c>
      <c r="D247" s="1" t="s">
        <v>12</v>
      </c>
      <c r="E247" s="7">
        <v>44688</v>
      </c>
      <c r="F247" s="19">
        <v>0.77083333333333337</v>
      </c>
      <c r="G247" s="159" t="s">
        <v>34</v>
      </c>
      <c r="H247" s="159">
        <v>1</v>
      </c>
      <c r="I247" s="159">
        <v>4</v>
      </c>
      <c r="J247" s="144"/>
      <c r="M247" s="146" t="s">
        <v>347</v>
      </c>
      <c r="P247" s="142"/>
      <c r="Q247" s="142"/>
      <c r="R247" s="142"/>
      <c r="S247" s="142"/>
      <c r="T247" s="142"/>
      <c r="U247" s="142"/>
      <c r="V247" s="142"/>
      <c r="W247" s="142"/>
      <c r="X247" s="142"/>
    </row>
    <row r="248" spans="1:24" s="143" customFormat="1" ht="12.75" customHeight="1">
      <c r="A248" s="4"/>
      <c r="B248" s="4"/>
      <c r="C248" s="4"/>
      <c r="D248" s="4"/>
      <c r="E248" s="4"/>
      <c r="F248" s="5"/>
      <c r="G248" s="4"/>
      <c r="H248" s="4"/>
      <c r="I248" s="4"/>
      <c r="J248" s="144"/>
      <c r="K248" s="142"/>
      <c r="L248" s="142"/>
      <c r="M248" s="146" t="s">
        <v>348</v>
      </c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</row>
    <row r="249" spans="1:24" s="143" customFormat="1" ht="12.75" customHeight="1">
      <c r="A249" s="4"/>
      <c r="B249" s="4"/>
      <c r="C249" s="4"/>
      <c r="D249" s="4"/>
      <c r="E249" s="4"/>
      <c r="F249" s="5"/>
      <c r="G249" s="4"/>
      <c r="H249" s="4"/>
      <c r="I249" s="4"/>
      <c r="J249" s="144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</row>
    <row r="250" spans="1:24" s="143" customFormat="1" ht="12.75" customHeight="1">
      <c r="A250" s="55" t="s">
        <v>106</v>
      </c>
      <c r="B250" s="1">
        <v>4505</v>
      </c>
      <c r="C250" s="4" t="s">
        <v>328</v>
      </c>
      <c r="D250" s="21" t="s">
        <v>15</v>
      </c>
      <c r="E250" s="20">
        <v>44689</v>
      </c>
      <c r="F250" s="19">
        <v>0.45833333333333331</v>
      </c>
      <c r="G250" s="159" t="s">
        <v>34</v>
      </c>
      <c r="H250" s="159">
        <v>3</v>
      </c>
      <c r="I250" s="159">
        <v>1</v>
      </c>
      <c r="J250" s="144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</row>
    <row r="251" spans="1:24" s="143" customFormat="1" ht="12.75" customHeight="1">
      <c r="A251" s="55" t="s">
        <v>106</v>
      </c>
      <c r="B251" s="1">
        <v>4506</v>
      </c>
      <c r="C251" s="4" t="s">
        <v>328</v>
      </c>
      <c r="D251" s="21" t="s">
        <v>15</v>
      </c>
      <c r="E251" s="20">
        <v>44689</v>
      </c>
      <c r="F251" s="19">
        <v>0.54166666666666663</v>
      </c>
      <c r="G251" s="159" t="s">
        <v>34</v>
      </c>
      <c r="H251" s="159">
        <v>2</v>
      </c>
      <c r="I251" s="159">
        <v>4</v>
      </c>
      <c r="J251" s="144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</row>
    <row r="252" spans="1:24" s="143" customFormat="1" ht="12.75" customHeight="1">
      <c r="A252" s="4"/>
      <c r="B252" s="4"/>
      <c r="C252" s="4"/>
      <c r="D252" s="4"/>
      <c r="E252" s="4"/>
      <c r="F252" s="5"/>
      <c r="G252" s="4"/>
      <c r="H252" s="4"/>
      <c r="I252" s="4"/>
      <c r="J252" s="144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</row>
    <row r="253" spans="1:24" s="143" customFormat="1" ht="12.75" customHeight="1">
      <c r="A253" s="3"/>
      <c r="B253" s="4"/>
      <c r="C253" s="4"/>
      <c r="D253" s="4"/>
      <c r="E253" s="4"/>
      <c r="F253" s="5"/>
      <c r="G253" s="4"/>
      <c r="H253" s="4"/>
      <c r="I253" s="4"/>
      <c r="J253" s="144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</row>
    <row r="254" spans="1:24" s="143" customFormat="1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144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</row>
    <row r="255" spans="1:24" s="143" customFormat="1" ht="12.75" customHeight="1">
      <c r="A255" s="55" t="s">
        <v>106</v>
      </c>
      <c r="B255" s="1">
        <v>4601</v>
      </c>
      <c r="C255" s="4" t="s">
        <v>329</v>
      </c>
      <c r="D255" s="1" t="s">
        <v>12</v>
      </c>
      <c r="E255" s="7">
        <v>44688</v>
      </c>
      <c r="F255" s="19">
        <v>0.45833333333333331</v>
      </c>
      <c r="G255" s="159" t="s">
        <v>34</v>
      </c>
      <c r="H255" s="159">
        <v>1</v>
      </c>
      <c r="I255" s="159">
        <v>2</v>
      </c>
      <c r="J255" s="144"/>
      <c r="K255" s="145" t="s">
        <v>331</v>
      </c>
      <c r="L255" s="145"/>
      <c r="M255" s="145" t="s">
        <v>336</v>
      </c>
      <c r="N255" s="145" t="s">
        <v>337</v>
      </c>
      <c r="O255" s="145" t="s">
        <v>338</v>
      </c>
      <c r="P255" s="145" t="s">
        <v>339</v>
      </c>
      <c r="Q255" s="142"/>
      <c r="R255" s="142"/>
      <c r="S255" s="142"/>
      <c r="T255" s="142"/>
      <c r="U255" s="142"/>
      <c r="V255" s="142"/>
      <c r="W255" s="142"/>
      <c r="X255" s="142"/>
    </row>
    <row r="256" spans="1:24" s="143" customFormat="1" ht="12.75" customHeight="1">
      <c r="A256" s="55" t="s">
        <v>106</v>
      </c>
      <c r="B256" s="1">
        <v>4602</v>
      </c>
      <c r="C256" s="4" t="s">
        <v>329</v>
      </c>
      <c r="D256" s="1" t="s">
        <v>12</v>
      </c>
      <c r="E256" s="7">
        <v>44688</v>
      </c>
      <c r="F256" s="19">
        <v>0.54166666666666663</v>
      </c>
      <c r="G256" s="159" t="s">
        <v>34</v>
      </c>
      <c r="H256" s="159">
        <v>4</v>
      </c>
      <c r="I256" s="159">
        <v>3</v>
      </c>
      <c r="J256" s="144"/>
      <c r="K256" s="145"/>
      <c r="L256" s="145"/>
      <c r="M256" s="146" t="s">
        <v>340</v>
      </c>
      <c r="N256" s="145"/>
      <c r="O256" s="145"/>
      <c r="P256" s="142"/>
      <c r="Q256" s="142"/>
      <c r="R256" s="142"/>
      <c r="S256" s="142"/>
      <c r="T256" s="142"/>
      <c r="U256" s="142"/>
      <c r="V256" s="142"/>
      <c r="W256" s="142"/>
      <c r="X256" s="142"/>
    </row>
    <row r="257" spans="1:24" s="143" customFormat="1" ht="12.75" customHeight="1">
      <c r="A257" s="4"/>
      <c r="B257" s="4"/>
      <c r="C257" s="3"/>
      <c r="D257" s="4"/>
      <c r="E257" s="1"/>
      <c r="F257" s="5"/>
      <c r="G257" s="4"/>
      <c r="H257" s="4"/>
      <c r="I257" s="4"/>
      <c r="J257" s="144"/>
      <c r="K257" s="142"/>
      <c r="L257" s="142"/>
      <c r="M257" s="146" t="s">
        <v>341</v>
      </c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</row>
    <row r="258" spans="1:24" s="143" customFormat="1" ht="12.75" customHeight="1">
      <c r="A258" s="55" t="s">
        <v>106</v>
      </c>
      <c r="B258" s="1">
        <v>4603</v>
      </c>
      <c r="C258" s="4" t="s">
        <v>329</v>
      </c>
      <c r="D258" s="1" t="s">
        <v>12</v>
      </c>
      <c r="E258" s="7">
        <v>44688</v>
      </c>
      <c r="F258" s="19">
        <v>0.6875</v>
      </c>
      <c r="G258" s="159" t="s">
        <v>34</v>
      </c>
      <c r="H258" s="159">
        <v>2</v>
      </c>
      <c r="I258" s="159">
        <v>3</v>
      </c>
      <c r="J258" s="144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</row>
    <row r="259" spans="1:24" s="143" customFormat="1" ht="12.75" customHeight="1">
      <c r="A259" s="55" t="s">
        <v>106</v>
      </c>
      <c r="B259" s="1">
        <v>4604</v>
      </c>
      <c r="C259" s="4" t="s">
        <v>329</v>
      </c>
      <c r="D259" s="1" t="s">
        <v>12</v>
      </c>
      <c r="E259" s="7">
        <v>44688</v>
      </c>
      <c r="F259" s="19">
        <v>0.77083333333333337</v>
      </c>
      <c r="G259" s="159" t="s">
        <v>34</v>
      </c>
      <c r="H259" s="159">
        <v>1</v>
      </c>
      <c r="I259" s="159">
        <v>4</v>
      </c>
      <c r="J259" s="144"/>
      <c r="K259" s="142"/>
      <c r="L259" s="142"/>
      <c r="M259" s="146" t="s">
        <v>347</v>
      </c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</row>
    <row r="260" spans="1:24" s="143" customFormat="1" ht="12.75" customHeight="1">
      <c r="A260" s="3"/>
      <c r="B260" s="4"/>
      <c r="C260" s="4"/>
      <c r="D260" s="4"/>
      <c r="E260" s="4"/>
      <c r="F260" s="5"/>
      <c r="G260" s="4"/>
      <c r="H260" s="4"/>
      <c r="I260" s="4"/>
      <c r="J260" s="144"/>
      <c r="K260" s="142"/>
      <c r="L260" s="142"/>
      <c r="M260" s="146" t="s">
        <v>348</v>
      </c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</row>
    <row r="261" spans="1:24" s="143" customFormat="1" ht="12.75" customHeight="1">
      <c r="A261" s="4"/>
      <c r="B261" s="4"/>
      <c r="C261" s="4"/>
      <c r="D261" s="4"/>
      <c r="E261" s="4"/>
      <c r="F261" s="5"/>
      <c r="G261" s="4"/>
      <c r="H261" s="4"/>
      <c r="I261" s="4"/>
      <c r="J261" s="144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</row>
    <row r="262" spans="1:24" s="143" customFormat="1" ht="12.75" customHeight="1">
      <c r="A262" s="55" t="s">
        <v>106</v>
      </c>
      <c r="B262" s="1">
        <v>4605</v>
      </c>
      <c r="C262" s="4" t="s">
        <v>329</v>
      </c>
      <c r="D262" s="21" t="s">
        <v>15</v>
      </c>
      <c r="E262" s="20">
        <v>44689</v>
      </c>
      <c r="F262" s="19">
        <v>0.45833333333333331</v>
      </c>
      <c r="G262" s="159" t="s">
        <v>34</v>
      </c>
      <c r="H262" s="159">
        <v>3</v>
      </c>
      <c r="I262" s="159">
        <v>1</v>
      </c>
      <c r="J262" s="144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</row>
    <row r="263" spans="1:24" s="143" customFormat="1" ht="12.75" customHeight="1">
      <c r="A263" s="55" t="s">
        <v>106</v>
      </c>
      <c r="B263" s="1">
        <v>4606</v>
      </c>
      <c r="C263" s="4" t="s">
        <v>329</v>
      </c>
      <c r="D263" s="21" t="s">
        <v>15</v>
      </c>
      <c r="E263" s="20">
        <v>44689</v>
      </c>
      <c r="F263" s="19">
        <v>0.54166666666666663</v>
      </c>
      <c r="G263" s="159" t="s">
        <v>34</v>
      </c>
      <c r="H263" s="159">
        <v>2</v>
      </c>
      <c r="I263" s="159">
        <v>4</v>
      </c>
      <c r="J263" s="144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</row>
    <row r="264" spans="1:24" s="143" customFormat="1" ht="12.75" customHeight="1">
      <c r="J264" s="144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</row>
    <row r="265" spans="1:24" s="143" customFormat="1" ht="12.75" customHeight="1">
      <c r="A265" s="174"/>
      <c r="B265" s="175"/>
      <c r="C265" s="175"/>
      <c r="D265" s="175"/>
      <c r="E265" s="176"/>
      <c r="F265" s="177"/>
      <c r="G265" s="175"/>
      <c r="H265" s="178"/>
      <c r="I265" s="178"/>
      <c r="J265" s="174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</row>
    <row r="266" spans="1:24" s="143" customFormat="1" ht="12.75" customHeight="1">
      <c r="A266" s="174"/>
      <c r="B266" s="175"/>
      <c r="C266" s="175"/>
      <c r="D266" s="175"/>
      <c r="E266" s="176"/>
      <c r="F266" s="177"/>
      <c r="G266" s="175"/>
      <c r="H266" s="178"/>
      <c r="I266" s="178"/>
      <c r="J266" s="174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</row>
    <row r="267" spans="1:24" s="143" customFormat="1" ht="12.75" customHeight="1">
      <c r="A267" s="139"/>
      <c r="B267" s="57"/>
      <c r="C267" s="57"/>
      <c r="D267" s="57"/>
      <c r="E267" s="115"/>
      <c r="F267" s="140"/>
      <c r="G267" s="57"/>
      <c r="H267" s="56"/>
      <c r="I267" s="56"/>
      <c r="J267" s="144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</row>
    <row r="268" spans="1:24" ht="12.75" customHeight="1">
      <c r="A268" s="55" t="s">
        <v>106</v>
      </c>
      <c r="B268" s="29">
        <v>4701</v>
      </c>
      <c r="C268" s="29" t="s">
        <v>60</v>
      </c>
      <c r="D268" s="29" t="s">
        <v>12</v>
      </c>
      <c r="E268" s="40">
        <v>44695</v>
      </c>
      <c r="F268" s="53" t="str">
        <f>""</f>
        <v/>
      </c>
      <c r="G268" s="29" t="s">
        <v>61</v>
      </c>
      <c r="H268" s="29" t="s">
        <v>349</v>
      </c>
      <c r="I268" s="29" t="s">
        <v>353</v>
      </c>
      <c r="J268" s="42"/>
      <c r="K268" s="35" t="s">
        <v>357</v>
      </c>
      <c r="M268" s="35" t="s">
        <v>358</v>
      </c>
    </row>
    <row r="269" spans="1:24" ht="12.75" customHeight="1">
      <c r="A269" s="55" t="s">
        <v>106</v>
      </c>
      <c r="B269" s="29">
        <v>4702</v>
      </c>
      <c r="C269" s="29" t="s">
        <v>60</v>
      </c>
      <c r="D269" s="29" t="s">
        <v>12</v>
      </c>
      <c r="E269" s="40">
        <v>44695</v>
      </c>
      <c r="F269" s="53" t="str">
        <f>""</f>
        <v/>
      </c>
      <c r="G269" s="29" t="s">
        <v>61</v>
      </c>
      <c r="H269" s="29" t="s">
        <v>350</v>
      </c>
      <c r="I269" s="29" t="s">
        <v>354</v>
      </c>
      <c r="J269" s="42"/>
      <c r="M269" s="35" t="s">
        <v>359</v>
      </c>
    </row>
    <row r="270" spans="1:24" ht="12.75" customHeight="1">
      <c r="A270" s="55" t="s">
        <v>106</v>
      </c>
      <c r="B270" s="29">
        <v>4703</v>
      </c>
      <c r="C270" s="29" t="s">
        <v>60</v>
      </c>
      <c r="D270" s="29" t="s">
        <v>12</v>
      </c>
      <c r="E270" s="40">
        <v>44695</v>
      </c>
      <c r="F270" s="53" t="str">
        <f>""</f>
        <v/>
      </c>
      <c r="G270" s="29" t="s">
        <v>61</v>
      </c>
      <c r="H270" s="29" t="s">
        <v>351</v>
      </c>
      <c r="I270" s="29" t="s">
        <v>355</v>
      </c>
      <c r="J270" s="42"/>
      <c r="M270" s="35" t="s">
        <v>360</v>
      </c>
    </row>
    <row r="271" spans="1:24" ht="12.75" customHeight="1">
      <c r="A271" s="55" t="s">
        <v>106</v>
      </c>
      <c r="B271" s="29">
        <v>4704</v>
      </c>
      <c r="C271" s="29" t="s">
        <v>60</v>
      </c>
      <c r="D271" s="29" t="s">
        <v>12</v>
      </c>
      <c r="E271" s="40">
        <v>44695</v>
      </c>
      <c r="F271" s="53" t="str">
        <f>""</f>
        <v/>
      </c>
      <c r="G271" s="29" t="s">
        <v>61</v>
      </c>
      <c r="H271" s="29" t="s">
        <v>352</v>
      </c>
      <c r="I271" s="29" t="s">
        <v>356</v>
      </c>
      <c r="J271" s="42"/>
      <c r="M271" s="35" t="s">
        <v>361</v>
      </c>
    </row>
    <row r="272" spans="1:24" ht="12.75" customHeight="1">
      <c r="A272" s="15"/>
      <c r="B272" s="29"/>
      <c r="C272" s="29"/>
      <c r="D272" s="29"/>
      <c r="E272" s="40"/>
      <c r="F272" s="53" t="str">
        <f>""</f>
        <v/>
      </c>
      <c r="G272" s="29"/>
      <c r="H272" s="29"/>
      <c r="I272" s="29"/>
      <c r="J272" s="42"/>
    </row>
    <row r="273" spans="1:10" ht="12.75" customHeight="1">
      <c r="A273" s="55" t="s">
        <v>106</v>
      </c>
      <c r="B273" s="29">
        <v>4705</v>
      </c>
      <c r="C273" s="29" t="s">
        <v>70</v>
      </c>
      <c r="D273" s="29" t="s">
        <v>12</v>
      </c>
      <c r="E273" s="40">
        <v>44702</v>
      </c>
      <c r="F273" s="53" t="str">
        <f>""</f>
        <v/>
      </c>
      <c r="G273" s="29" t="s">
        <v>61</v>
      </c>
      <c r="H273" s="29" t="s">
        <v>353</v>
      </c>
      <c r="I273" s="29" t="s">
        <v>349</v>
      </c>
      <c r="J273" s="42"/>
    </row>
    <row r="274" spans="1:10" ht="12.75" customHeight="1">
      <c r="A274" s="55" t="s">
        <v>106</v>
      </c>
      <c r="B274" s="29">
        <v>4706</v>
      </c>
      <c r="C274" s="29" t="s">
        <v>70</v>
      </c>
      <c r="D274" s="29" t="s">
        <v>12</v>
      </c>
      <c r="E274" s="40">
        <v>44702</v>
      </c>
      <c r="F274" s="53" t="str">
        <f>""</f>
        <v/>
      </c>
      <c r="G274" s="29" t="s">
        <v>61</v>
      </c>
      <c r="H274" s="29" t="s">
        <v>354</v>
      </c>
      <c r="I274" s="29" t="s">
        <v>350</v>
      </c>
      <c r="J274" s="42"/>
    </row>
    <row r="275" spans="1:10" ht="12.75" customHeight="1">
      <c r="A275" s="55" t="s">
        <v>106</v>
      </c>
      <c r="B275" s="29">
        <v>4707</v>
      </c>
      <c r="C275" s="29" t="s">
        <v>70</v>
      </c>
      <c r="D275" s="29" t="s">
        <v>12</v>
      </c>
      <c r="E275" s="40">
        <v>44702</v>
      </c>
      <c r="F275" s="53" t="str">
        <f>""</f>
        <v/>
      </c>
      <c r="G275" s="29" t="s">
        <v>61</v>
      </c>
      <c r="H275" s="29" t="s">
        <v>355</v>
      </c>
      <c r="I275" s="29" t="s">
        <v>351</v>
      </c>
      <c r="J275" s="42"/>
    </row>
    <row r="276" spans="1:10" ht="12.75" customHeight="1">
      <c r="A276" s="55" t="s">
        <v>106</v>
      </c>
      <c r="B276" s="29">
        <v>4708</v>
      </c>
      <c r="C276" s="29" t="s">
        <v>70</v>
      </c>
      <c r="D276" s="29" t="s">
        <v>12</v>
      </c>
      <c r="E276" s="40">
        <v>44702</v>
      </c>
      <c r="F276" s="53" t="str">
        <f>""</f>
        <v/>
      </c>
      <c r="G276" s="29" t="s">
        <v>61</v>
      </c>
      <c r="H276" s="29" t="s">
        <v>356</v>
      </c>
      <c r="I276" s="29" t="s">
        <v>352</v>
      </c>
      <c r="J276" s="42"/>
    </row>
    <row r="277" spans="1:10" ht="12.75" customHeight="1">
      <c r="A277" s="15"/>
      <c r="B277" s="29"/>
      <c r="C277" s="29"/>
      <c r="D277" s="29"/>
      <c r="E277" s="40"/>
      <c r="F277" s="53" t="str">
        <f>""</f>
        <v/>
      </c>
      <c r="G277" s="29"/>
      <c r="H277" s="29"/>
      <c r="I277" s="29"/>
      <c r="J277" s="42"/>
    </row>
    <row r="278" spans="1:10" ht="12.75" customHeight="1">
      <c r="A278" s="55" t="s">
        <v>106</v>
      </c>
      <c r="B278" s="29">
        <v>4709</v>
      </c>
      <c r="C278" s="29" t="s">
        <v>71</v>
      </c>
      <c r="D278" s="32" t="s">
        <v>15</v>
      </c>
      <c r="E278" s="44">
        <v>44703</v>
      </c>
      <c r="F278" s="53" t="str">
        <f>""</f>
        <v/>
      </c>
      <c r="G278" s="29" t="s">
        <v>61</v>
      </c>
      <c r="H278" s="29" t="s">
        <v>349</v>
      </c>
      <c r="I278" s="29" t="s">
        <v>353</v>
      </c>
      <c r="J278" s="42"/>
    </row>
    <row r="279" spans="1:10" ht="12.75" customHeight="1">
      <c r="A279" s="55" t="s">
        <v>106</v>
      </c>
      <c r="B279" s="29">
        <v>4710</v>
      </c>
      <c r="C279" s="29" t="s">
        <v>71</v>
      </c>
      <c r="D279" s="32" t="s">
        <v>15</v>
      </c>
      <c r="E279" s="44">
        <v>44703</v>
      </c>
      <c r="F279" s="53" t="str">
        <f>""</f>
        <v/>
      </c>
      <c r="G279" s="29" t="s">
        <v>61</v>
      </c>
      <c r="H279" s="29" t="s">
        <v>350</v>
      </c>
      <c r="I279" s="29" t="s">
        <v>354</v>
      </c>
      <c r="J279" s="42"/>
    </row>
    <row r="280" spans="1:10" ht="12.75" customHeight="1">
      <c r="A280" s="55" t="s">
        <v>106</v>
      </c>
      <c r="B280" s="29">
        <v>4711</v>
      </c>
      <c r="C280" s="29" t="s">
        <v>71</v>
      </c>
      <c r="D280" s="32" t="s">
        <v>15</v>
      </c>
      <c r="E280" s="44">
        <v>44703</v>
      </c>
      <c r="F280" s="53" t="str">
        <f>""</f>
        <v/>
      </c>
      <c r="G280" s="29" t="s">
        <v>61</v>
      </c>
      <c r="H280" s="29" t="s">
        <v>351</v>
      </c>
      <c r="I280" s="29" t="s">
        <v>355</v>
      </c>
      <c r="J280" s="42"/>
    </row>
    <row r="281" spans="1:10" ht="12.75" customHeight="1">
      <c r="A281" s="55" t="s">
        <v>106</v>
      </c>
      <c r="B281" s="29">
        <v>4712</v>
      </c>
      <c r="C281" s="29" t="s">
        <v>71</v>
      </c>
      <c r="D281" s="32" t="s">
        <v>15</v>
      </c>
      <c r="E281" s="44">
        <v>44703</v>
      </c>
      <c r="F281" s="53" t="str">
        <f>""</f>
        <v/>
      </c>
      <c r="G281" s="29" t="s">
        <v>61</v>
      </c>
      <c r="H281" s="29" t="s">
        <v>352</v>
      </c>
      <c r="I281" s="29" t="s">
        <v>356</v>
      </c>
      <c r="J281" s="42"/>
    </row>
    <row r="282" spans="1:10" ht="12.75" customHeight="1">
      <c r="A282" s="15"/>
      <c r="B282" s="29"/>
      <c r="C282" s="29"/>
      <c r="D282" s="29"/>
      <c r="E282" s="40"/>
      <c r="F282" s="53" t="str">
        <f>""</f>
        <v/>
      </c>
      <c r="G282" s="29"/>
      <c r="H282" s="29"/>
      <c r="I282" s="29"/>
      <c r="J282" s="42"/>
    </row>
    <row r="283" spans="1:10" ht="12.75" customHeight="1">
      <c r="A283" s="15"/>
      <c r="B283" s="29"/>
      <c r="C283" s="29"/>
      <c r="D283" s="29"/>
      <c r="E283" s="40"/>
      <c r="F283" s="53"/>
      <c r="G283" s="29"/>
      <c r="H283" s="29"/>
      <c r="I283" s="29"/>
      <c r="J283" s="42"/>
    </row>
    <row r="284" spans="1:10" s="54" customFormat="1" ht="12.75" customHeight="1">
      <c r="A284" s="55" t="s">
        <v>106</v>
      </c>
      <c r="B284" s="15">
        <v>4713</v>
      </c>
      <c r="C284" s="15" t="s">
        <v>74</v>
      </c>
      <c r="D284" s="29" t="s">
        <v>12</v>
      </c>
      <c r="E284" s="40">
        <v>44709</v>
      </c>
      <c r="F284" s="53" t="str">
        <f>""</f>
        <v/>
      </c>
      <c r="G284" s="29" t="s">
        <v>61</v>
      </c>
      <c r="H284" s="29" t="s">
        <v>75</v>
      </c>
      <c r="I284" s="29" t="s">
        <v>76</v>
      </c>
      <c r="J284" s="42"/>
    </row>
    <row r="285" spans="1:10" s="54" customFormat="1" ht="12.75" customHeight="1">
      <c r="A285" s="55" t="s">
        <v>106</v>
      </c>
      <c r="B285" s="15">
        <v>4714</v>
      </c>
      <c r="C285" s="15" t="s">
        <v>74</v>
      </c>
      <c r="D285" s="29" t="s">
        <v>12</v>
      </c>
      <c r="E285" s="40">
        <v>44709</v>
      </c>
      <c r="F285" s="53" t="str">
        <f>""</f>
        <v/>
      </c>
      <c r="G285" s="29" t="s">
        <v>61</v>
      </c>
      <c r="H285" s="29" t="s">
        <v>75</v>
      </c>
      <c r="I285" s="29" t="s">
        <v>76</v>
      </c>
      <c r="J285" s="42"/>
    </row>
    <row r="286" spans="1:10" s="54" customFormat="1" ht="12.75" customHeight="1">
      <c r="A286" s="15"/>
      <c r="B286" s="15"/>
      <c r="C286" s="15" t="s">
        <v>89</v>
      </c>
      <c r="F286" s="53" t="str">
        <f>""</f>
        <v/>
      </c>
      <c r="G286" s="15" t="s">
        <v>89</v>
      </c>
      <c r="H286" s="15" t="s">
        <v>89</v>
      </c>
      <c r="I286" s="15" t="s">
        <v>89</v>
      </c>
      <c r="J286" s="42"/>
    </row>
    <row r="287" spans="1:10" s="54" customFormat="1" ht="12.75" customHeight="1">
      <c r="A287" s="55" t="s">
        <v>106</v>
      </c>
      <c r="B287" s="15">
        <v>4715</v>
      </c>
      <c r="C287" s="15" t="s">
        <v>77</v>
      </c>
      <c r="D287" s="32" t="s">
        <v>15</v>
      </c>
      <c r="E287" s="44">
        <v>44710</v>
      </c>
      <c r="F287" s="53" t="str">
        <f>""</f>
        <v/>
      </c>
      <c r="G287" s="29" t="s">
        <v>61</v>
      </c>
      <c r="H287" s="29" t="s">
        <v>76</v>
      </c>
      <c r="I287" s="29" t="s">
        <v>75</v>
      </c>
      <c r="J287" s="42" t="str">
        <f>""</f>
        <v/>
      </c>
    </row>
    <row r="288" spans="1:10" s="54" customFormat="1" ht="12.75" customHeight="1">
      <c r="A288" s="55" t="s">
        <v>106</v>
      </c>
      <c r="B288" s="15">
        <v>4716</v>
      </c>
      <c r="C288" s="15" t="s">
        <v>77</v>
      </c>
      <c r="D288" s="32" t="s">
        <v>15</v>
      </c>
      <c r="E288" s="44">
        <v>44710</v>
      </c>
      <c r="F288" s="53" t="str">
        <f>""</f>
        <v/>
      </c>
      <c r="G288" s="29" t="s">
        <v>61</v>
      </c>
      <c r="H288" s="29" t="s">
        <v>76</v>
      </c>
      <c r="I288" s="29" t="s">
        <v>75</v>
      </c>
      <c r="J288" s="42" t="str">
        <f>""</f>
        <v/>
      </c>
    </row>
    <row r="289" spans="1:10" s="54" customFormat="1" ht="12.75" customHeight="1">
      <c r="A289" s="15"/>
      <c r="B289" s="15"/>
      <c r="C289" s="15" t="s">
        <v>89</v>
      </c>
      <c r="F289" s="53" t="str">
        <f>""</f>
        <v/>
      </c>
      <c r="G289" s="15" t="s">
        <v>89</v>
      </c>
      <c r="H289" s="15" t="s">
        <v>89</v>
      </c>
      <c r="I289" s="15" t="s">
        <v>89</v>
      </c>
      <c r="J289" s="42" t="str">
        <f>""</f>
        <v/>
      </c>
    </row>
    <row r="290" spans="1:10" s="54" customFormat="1" ht="12.75" customHeight="1">
      <c r="A290" s="55" t="s">
        <v>106</v>
      </c>
      <c r="B290" s="15">
        <v>4717</v>
      </c>
      <c r="C290" s="15" t="s">
        <v>78</v>
      </c>
      <c r="D290" s="29" t="s">
        <v>12</v>
      </c>
      <c r="E290" s="40">
        <v>44716</v>
      </c>
      <c r="F290" s="53" t="str">
        <f>""</f>
        <v/>
      </c>
      <c r="G290" s="29" t="s">
        <v>61</v>
      </c>
      <c r="H290" s="29" t="s">
        <v>75</v>
      </c>
      <c r="I290" s="29" t="s">
        <v>76</v>
      </c>
      <c r="J290" s="42" t="str">
        <f>""</f>
        <v/>
      </c>
    </row>
    <row r="291" spans="1:10" s="54" customFormat="1" ht="12.75" customHeight="1">
      <c r="A291" s="55" t="s">
        <v>106</v>
      </c>
      <c r="B291" s="15">
        <v>4718</v>
      </c>
      <c r="C291" s="15" t="s">
        <v>78</v>
      </c>
      <c r="D291" s="29" t="s">
        <v>12</v>
      </c>
      <c r="E291" s="40">
        <v>44716</v>
      </c>
      <c r="F291" s="53" t="str">
        <f>""</f>
        <v/>
      </c>
      <c r="G291" s="29" t="s">
        <v>61</v>
      </c>
      <c r="H291" s="29" t="s">
        <v>75</v>
      </c>
      <c r="I291" s="29" t="s">
        <v>76</v>
      </c>
      <c r="J291" s="42" t="str">
        <f>""</f>
        <v/>
      </c>
    </row>
    <row r="292" spans="1:10" s="54" customFormat="1" ht="12.75" customHeight="1">
      <c r="A292" s="15"/>
      <c r="B292" s="15"/>
      <c r="C292" s="15" t="s">
        <v>89</v>
      </c>
      <c r="F292" s="53" t="str">
        <f>""</f>
        <v/>
      </c>
      <c r="G292" s="15" t="s">
        <v>89</v>
      </c>
      <c r="H292" s="15" t="s">
        <v>89</v>
      </c>
      <c r="I292" s="15" t="s">
        <v>89</v>
      </c>
      <c r="J292" s="42"/>
    </row>
    <row r="293" spans="1:10" s="54" customFormat="1" ht="12.75" customHeight="1">
      <c r="A293" s="55" t="s">
        <v>106</v>
      </c>
      <c r="B293" s="15">
        <v>4719</v>
      </c>
      <c r="C293" s="15" t="s">
        <v>79</v>
      </c>
      <c r="D293" s="32" t="s">
        <v>15</v>
      </c>
      <c r="E293" s="44">
        <v>44717</v>
      </c>
      <c r="F293" s="53" t="str">
        <f>""</f>
        <v/>
      </c>
      <c r="G293" s="29" t="s">
        <v>61</v>
      </c>
      <c r="H293" s="29" t="s">
        <v>76</v>
      </c>
      <c r="I293" s="29" t="s">
        <v>75</v>
      </c>
      <c r="J293" s="42" t="str">
        <f>""</f>
        <v/>
      </c>
    </row>
    <row r="294" spans="1:10" s="54" customFormat="1" ht="12.75" customHeight="1">
      <c r="A294" s="55" t="s">
        <v>106</v>
      </c>
      <c r="B294" s="15">
        <v>4720</v>
      </c>
      <c r="C294" s="15" t="s">
        <v>79</v>
      </c>
      <c r="D294" s="32" t="s">
        <v>15</v>
      </c>
      <c r="E294" s="44">
        <v>44717</v>
      </c>
      <c r="F294" s="53" t="str">
        <f>""</f>
        <v/>
      </c>
      <c r="G294" s="29" t="s">
        <v>61</v>
      </c>
      <c r="H294" s="29" t="s">
        <v>76</v>
      </c>
      <c r="I294" s="29" t="s">
        <v>75</v>
      </c>
      <c r="J294" s="42" t="str">
        <f>""</f>
        <v/>
      </c>
    </row>
    <row r="295" spans="1:10" s="54" customFormat="1" ht="12.75" customHeight="1">
      <c r="A295" s="15"/>
      <c r="B295" s="15"/>
      <c r="C295" s="15" t="s">
        <v>89</v>
      </c>
      <c r="F295" s="53" t="str">
        <f>""</f>
        <v/>
      </c>
      <c r="G295" s="15" t="s">
        <v>89</v>
      </c>
      <c r="H295" s="15" t="s">
        <v>89</v>
      </c>
      <c r="I295" s="15" t="s">
        <v>89</v>
      </c>
      <c r="J295" s="42" t="str">
        <f>""</f>
        <v/>
      </c>
    </row>
    <row r="296" spans="1:10" s="54" customFormat="1" ht="12.75" customHeight="1">
      <c r="A296" s="55" t="s">
        <v>106</v>
      </c>
      <c r="B296" s="15">
        <v>4721</v>
      </c>
      <c r="C296" s="15" t="s">
        <v>80</v>
      </c>
      <c r="D296" s="45" t="s">
        <v>105</v>
      </c>
      <c r="E296" s="46">
        <v>44720</v>
      </c>
      <c r="F296" s="53" t="str">
        <f>""</f>
        <v/>
      </c>
      <c r="G296" s="29" t="s">
        <v>61</v>
      </c>
      <c r="H296" s="29" t="s">
        <v>75</v>
      </c>
      <c r="I296" s="29" t="s">
        <v>76</v>
      </c>
      <c r="J296" s="42" t="str">
        <f>""</f>
        <v/>
      </c>
    </row>
    <row r="297" spans="1:10" s="54" customFormat="1" ht="12.75" customHeight="1">
      <c r="A297" s="55" t="s">
        <v>106</v>
      </c>
      <c r="B297" s="15">
        <v>4722</v>
      </c>
      <c r="C297" s="15" t="s">
        <v>80</v>
      </c>
      <c r="D297" s="45" t="s">
        <v>105</v>
      </c>
      <c r="E297" s="46">
        <v>44720</v>
      </c>
      <c r="F297" s="53" t="str">
        <f>""</f>
        <v/>
      </c>
      <c r="G297" s="29" t="s">
        <v>61</v>
      </c>
      <c r="H297" s="29" t="s">
        <v>75</v>
      </c>
      <c r="I297" s="29" t="s">
        <v>76</v>
      </c>
      <c r="J297" s="42" t="str">
        <f>""</f>
        <v/>
      </c>
    </row>
    <row r="298" spans="1:10" s="54" customFormat="1" ht="12.75" customHeight="1">
      <c r="A298" s="15"/>
      <c r="B298" s="15" t="s">
        <v>89</v>
      </c>
      <c r="C298" s="15" t="s">
        <v>89</v>
      </c>
      <c r="D298" s="29"/>
      <c r="E298" s="40"/>
      <c r="F298" s="53" t="str">
        <f>""</f>
        <v/>
      </c>
      <c r="G298" s="15" t="s">
        <v>89</v>
      </c>
      <c r="H298" s="15" t="s">
        <v>89</v>
      </c>
      <c r="I298" s="15" t="s">
        <v>89</v>
      </c>
      <c r="J298" s="42" t="str">
        <f>""</f>
        <v/>
      </c>
    </row>
    <row r="299" spans="1:10" s="54" customFormat="1" ht="12.75" customHeight="1">
      <c r="A299" s="15"/>
      <c r="B299" s="15"/>
      <c r="C299" s="15"/>
      <c r="D299" s="29"/>
      <c r="E299" s="40"/>
      <c r="F299" s="53"/>
      <c r="G299" s="15"/>
      <c r="H299" s="15"/>
      <c r="I299" s="15"/>
      <c r="J299" s="42"/>
    </row>
    <row r="300" spans="1:10" s="54" customFormat="1" ht="12.75" customHeight="1">
      <c r="A300" s="55" t="s">
        <v>106</v>
      </c>
      <c r="B300" s="15">
        <v>4723</v>
      </c>
      <c r="C300" s="15" t="s">
        <v>81</v>
      </c>
      <c r="D300" s="29" t="s">
        <v>12</v>
      </c>
      <c r="E300" s="40">
        <v>44723</v>
      </c>
      <c r="F300" s="53" t="str">
        <f>""</f>
        <v/>
      </c>
      <c r="G300" s="29" t="s">
        <v>61</v>
      </c>
      <c r="H300" s="29" t="s">
        <v>82</v>
      </c>
      <c r="I300" s="29" t="s">
        <v>83</v>
      </c>
      <c r="J300" s="42" t="str">
        <f>""</f>
        <v/>
      </c>
    </row>
    <row r="301" spans="1:10" s="54" customFormat="1" ht="12.75" customHeight="1">
      <c r="A301" s="15"/>
      <c r="B301" s="15"/>
      <c r="C301" s="15"/>
      <c r="D301" s="29"/>
      <c r="E301" s="40"/>
      <c r="F301" s="53" t="str">
        <f>""</f>
        <v/>
      </c>
      <c r="G301" s="15"/>
      <c r="H301" s="15"/>
      <c r="I301" s="15"/>
      <c r="J301" s="42" t="str">
        <f>""</f>
        <v/>
      </c>
    </row>
    <row r="302" spans="1:10" s="54" customFormat="1" ht="12.75" customHeight="1">
      <c r="A302" s="55" t="s">
        <v>106</v>
      </c>
      <c r="B302" s="15">
        <v>4724</v>
      </c>
      <c r="C302" s="15" t="s">
        <v>84</v>
      </c>
      <c r="D302" s="32" t="str">
        <f t="shared" ref="D302" si="0">TEXT(E302,"DDDD")</f>
        <v>neděle</v>
      </c>
      <c r="E302" s="44">
        <v>44724</v>
      </c>
      <c r="F302" s="53" t="str">
        <f>""</f>
        <v/>
      </c>
      <c r="G302" s="29" t="s">
        <v>61</v>
      </c>
      <c r="H302" s="29" t="s">
        <v>82</v>
      </c>
      <c r="I302" s="29" t="s">
        <v>83</v>
      </c>
      <c r="J302" s="42" t="str">
        <f>""</f>
        <v/>
      </c>
    </row>
    <row r="303" spans="1:10" s="54" customFormat="1" ht="12.75" customHeight="1">
      <c r="A303" s="15"/>
      <c r="B303" s="15"/>
      <c r="C303" s="15"/>
      <c r="D303" s="29"/>
      <c r="E303" s="40"/>
      <c r="F303" s="53" t="str">
        <f>""</f>
        <v/>
      </c>
      <c r="G303" s="15"/>
      <c r="H303" s="15"/>
      <c r="I303" s="15"/>
      <c r="J303" s="42" t="str">
        <f>""</f>
        <v/>
      </c>
    </row>
    <row r="304" spans="1:10" s="54" customFormat="1" ht="12.75" customHeight="1">
      <c r="A304" s="55" t="s">
        <v>106</v>
      </c>
      <c r="B304" s="15">
        <v>4725</v>
      </c>
      <c r="C304" s="15" t="s">
        <v>85</v>
      </c>
      <c r="D304" s="29" t="s">
        <v>12</v>
      </c>
      <c r="E304" s="40">
        <v>44730</v>
      </c>
      <c r="F304" s="53" t="str">
        <f>""</f>
        <v/>
      </c>
      <c r="G304" s="29" t="s">
        <v>61</v>
      </c>
      <c r="H304" s="29" t="s">
        <v>83</v>
      </c>
      <c r="I304" s="29" t="s">
        <v>82</v>
      </c>
      <c r="J304" s="42" t="str">
        <f>""</f>
        <v/>
      </c>
    </row>
    <row r="305" spans="1:10" s="54" customFormat="1" ht="12.75" customHeight="1">
      <c r="A305" s="15"/>
      <c r="B305" s="15"/>
      <c r="C305" s="15"/>
      <c r="D305" s="29"/>
      <c r="E305" s="40"/>
      <c r="F305" s="53" t="str">
        <f>""</f>
        <v/>
      </c>
      <c r="G305" s="15"/>
      <c r="H305" s="15"/>
      <c r="I305" s="15"/>
      <c r="J305" s="42" t="str">
        <f>""</f>
        <v/>
      </c>
    </row>
    <row r="306" spans="1:10" s="54" customFormat="1" ht="12.75" customHeight="1">
      <c r="A306" s="55" t="s">
        <v>106</v>
      </c>
      <c r="B306" s="15">
        <v>4726</v>
      </c>
      <c r="C306" s="15" t="s">
        <v>86</v>
      </c>
      <c r="D306" s="32" t="str">
        <f t="shared" ref="D306" si="1">TEXT(E306,"DDDD")</f>
        <v>neděle</v>
      </c>
      <c r="E306" s="44">
        <v>44731</v>
      </c>
      <c r="F306" s="53" t="str">
        <f>""</f>
        <v/>
      </c>
      <c r="G306" s="29" t="s">
        <v>61</v>
      </c>
      <c r="H306" s="29" t="s">
        <v>83</v>
      </c>
      <c r="I306" s="29" t="s">
        <v>82</v>
      </c>
      <c r="J306" s="42" t="str">
        <f>""</f>
        <v/>
      </c>
    </row>
    <row r="307" spans="1:10" s="54" customFormat="1" ht="12.75" customHeight="1">
      <c r="A307" s="15"/>
      <c r="B307" s="15"/>
      <c r="C307" s="15"/>
      <c r="D307" s="29"/>
      <c r="E307" s="40"/>
      <c r="F307" s="53" t="str">
        <f>""</f>
        <v/>
      </c>
      <c r="G307" s="15"/>
      <c r="H307" s="15"/>
      <c r="I307" s="15"/>
      <c r="J307" s="42" t="str">
        <f>""</f>
        <v/>
      </c>
    </row>
    <row r="308" spans="1:10" s="54" customFormat="1" ht="12.75" customHeight="1">
      <c r="A308" s="55" t="s">
        <v>106</v>
      </c>
      <c r="B308" s="15">
        <v>4727</v>
      </c>
      <c r="C308" s="15" t="s">
        <v>87</v>
      </c>
      <c r="D308" s="45" t="s">
        <v>105</v>
      </c>
      <c r="E308" s="46">
        <v>44734</v>
      </c>
      <c r="F308" s="53" t="str">
        <f>""</f>
        <v/>
      </c>
      <c r="G308" s="29" t="s">
        <v>61</v>
      </c>
      <c r="H308" s="29" t="s">
        <v>82</v>
      </c>
      <c r="I308" s="29" t="s">
        <v>83</v>
      </c>
      <c r="J308" s="42" t="str">
        <f>""</f>
        <v/>
      </c>
    </row>
    <row r="309" spans="1:10" ht="12.75" customHeight="1">
      <c r="D309" s="45"/>
      <c r="E309" s="45"/>
    </row>
    <row r="310" spans="1:10" s="36" customFormat="1" ht="12.75" customHeight="1">
      <c r="F310" s="53"/>
      <c r="G310" s="35"/>
      <c r="H310" s="29"/>
      <c r="I310" s="29"/>
    </row>
  </sheetData>
  <autoFilter ref="A3:I309"/>
  <mergeCells count="1">
    <mergeCell ref="A1:I1"/>
  </mergeCells>
  <phoneticPr fontId="19" type="noConversion"/>
  <conditionalFormatting sqref="E268">
    <cfRule type="timePeriod" dxfId="21" priority="24" timePeriod="lastWeek">
      <formula>AND(TODAY()-ROUNDDOWN(E268,0)&gt;=(WEEKDAY(TODAY())),TODAY()-ROUNDDOWN(E268,0)&lt;(WEEKDAY(TODAY())+7))</formula>
    </cfRule>
  </conditionalFormatting>
  <conditionalFormatting sqref="E300">
    <cfRule type="timePeriod" dxfId="20" priority="15" timePeriod="lastWeek">
      <formula>AND(TODAY()-ROUNDDOWN(E300,0)&gt;=(WEEKDAY(TODAY())),TODAY()-ROUNDDOWN(E300,0)&lt;(WEEKDAY(TODAY())+7))</formula>
    </cfRule>
  </conditionalFormatting>
  <conditionalFormatting sqref="E304">
    <cfRule type="timePeriod" dxfId="19" priority="14" timePeriod="lastWeek">
      <formula>AND(TODAY()-ROUNDDOWN(E304,0)&gt;=(WEEKDAY(TODAY())),TODAY()-ROUNDDOWN(E304,0)&lt;(WEEKDAY(TODAY())+7))</formula>
    </cfRule>
  </conditionalFormatting>
  <conditionalFormatting sqref="E278">
    <cfRule type="timePeriod" dxfId="18" priority="21" timePeriod="lastWeek">
      <formula>AND(TODAY()-ROUNDDOWN(E278,0)&gt;=(WEEKDAY(TODAY())),TODAY()-ROUNDDOWN(E278,0)&lt;(WEEKDAY(TODAY())+7))</formula>
    </cfRule>
  </conditionalFormatting>
  <conditionalFormatting sqref="E308">
    <cfRule type="timePeriod" dxfId="17" priority="13" timePeriod="lastWeek">
      <formula>AND(TODAY()-ROUNDDOWN(E308,0)&gt;=(WEEKDAY(TODAY())),TODAY()-ROUNDDOWN(E308,0)&lt;(WEEKDAY(TODAY())+7))</formula>
    </cfRule>
  </conditionalFormatting>
  <conditionalFormatting sqref="E290:E291">
    <cfRule type="timePeriod" dxfId="16" priority="16" timePeriod="lastWeek">
      <formula>AND(TODAY()-ROUNDDOWN(E290,0)&gt;=(WEEKDAY(TODAY())),TODAY()-ROUNDDOWN(E290,0)&lt;(WEEKDAY(TODAY())+7))</formula>
    </cfRule>
  </conditionalFormatting>
  <conditionalFormatting sqref="E284:E285">
    <cfRule type="timePeriod" dxfId="15" priority="18" timePeriod="lastWeek">
      <formula>AND(TODAY()-ROUNDDOWN(E284,0)&gt;=(WEEKDAY(TODAY())),TODAY()-ROUNDDOWN(E284,0)&lt;(WEEKDAY(TODAY())+7))</formula>
    </cfRule>
  </conditionalFormatting>
  <conditionalFormatting sqref="E287:E288">
    <cfRule type="timePeriod" dxfId="14" priority="17" timePeriod="lastWeek">
      <formula>AND(TODAY()-ROUNDDOWN(E287,0)&gt;=(WEEKDAY(TODAY())),TODAY()-ROUNDDOWN(E287,0)&lt;(WEEKDAY(TODAY())+7))</formula>
    </cfRule>
  </conditionalFormatting>
  <conditionalFormatting sqref="E269">
    <cfRule type="timePeriod" dxfId="13" priority="12" timePeriod="lastWeek">
      <formula>AND(TODAY()-ROUNDDOWN(E269,0)&gt;=(WEEKDAY(TODAY())),TODAY()-ROUNDDOWN(E269,0)&lt;(WEEKDAY(TODAY())+7))</formula>
    </cfRule>
  </conditionalFormatting>
  <conditionalFormatting sqref="E270">
    <cfRule type="timePeriod" dxfId="12" priority="11" timePeriod="lastWeek">
      <formula>AND(TODAY()-ROUNDDOWN(E270,0)&gt;=(WEEKDAY(TODAY())),TODAY()-ROUNDDOWN(E270,0)&lt;(WEEKDAY(TODAY())+7))</formula>
    </cfRule>
  </conditionalFormatting>
  <conditionalFormatting sqref="E271">
    <cfRule type="timePeriod" dxfId="11" priority="10" timePeriod="lastWeek">
      <formula>AND(TODAY()-ROUNDDOWN(E271,0)&gt;=(WEEKDAY(TODAY())),TODAY()-ROUNDDOWN(E271,0)&lt;(WEEKDAY(TODAY())+7))</formula>
    </cfRule>
  </conditionalFormatting>
  <conditionalFormatting sqref="E273">
    <cfRule type="timePeriod" dxfId="10" priority="9" timePeriod="lastWeek">
      <formula>AND(TODAY()-ROUNDDOWN(E273,0)&gt;=(WEEKDAY(TODAY())),TODAY()-ROUNDDOWN(E273,0)&lt;(WEEKDAY(TODAY())+7))</formula>
    </cfRule>
  </conditionalFormatting>
  <conditionalFormatting sqref="E274">
    <cfRule type="timePeriod" dxfId="9" priority="8" timePeriod="lastWeek">
      <formula>AND(TODAY()-ROUNDDOWN(E274,0)&gt;=(WEEKDAY(TODAY())),TODAY()-ROUNDDOWN(E274,0)&lt;(WEEKDAY(TODAY())+7))</formula>
    </cfRule>
  </conditionalFormatting>
  <conditionalFormatting sqref="E275">
    <cfRule type="timePeriod" dxfId="8" priority="7" timePeriod="lastWeek">
      <formula>AND(TODAY()-ROUNDDOWN(E275,0)&gt;=(WEEKDAY(TODAY())),TODAY()-ROUNDDOWN(E275,0)&lt;(WEEKDAY(TODAY())+7))</formula>
    </cfRule>
  </conditionalFormatting>
  <conditionalFormatting sqref="E276">
    <cfRule type="timePeriod" dxfId="7" priority="6" timePeriod="lastWeek">
      <formula>AND(TODAY()-ROUNDDOWN(E276,0)&gt;=(WEEKDAY(TODAY())),TODAY()-ROUNDDOWN(E276,0)&lt;(WEEKDAY(TODAY())+7))</formula>
    </cfRule>
  </conditionalFormatting>
  <conditionalFormatting sqref="E279">
    <cfRule type="timePeriod" dxfId="6" priority="5" timePeriod="lastWeek">
      <formula>AND(TODAY()-ROUNDDOWN(E279,0)&gt;=(WEEKDAY(TODAY())),TODAY()-ROUNDDOWN(E279,0)&lt;(WEEKDAY(TODAY())+7))</formula>
    </cfRule>
  </conditionalFormatting>
  <conditionalFormatting sqref="E280">
    <cfRule type="timePeriod" dxfId="5" priority="4" timePeriod="lastWeek">
      <formula>AND(TODAY()-ROUNDDOWN(E280,0)&gt;=(WEEKDAY(TODAY())),TODAY()-ROUNDDOWN(E280,0)&lt;(WEEKDAY(TODAY())+7))</formula>
    </cfRule>
  </conditionalFormatting>
  <conditionalFormatting sqref="E281">
    <cfRule type="timePeriod" dxfId="4" priority="3" timePeriod="lastWeek">
      <formula>AND(TODAY()-ROUNDDOWN(E281,0)&gt;=(WEEKDAY(TODAY())),TODAY()-ROUNDDOWN(E281,0)&lt;(WEEKDAY(TODAY())+7))</formula>
    </cfRule>
  </conditionalFormatting>
  <conditionalFormatting sqref="E296:E297">
    <cfRule type="timePeriod" dxfId="3" priority="1" timePeriod="lastWeek">
      <formula>AND(TODAY()-ROUNDDOWN(E296,0)&gt;=(WEEKDAY(TODAY())),TODAY()-ROUNDDOWN(E296,0)&lt;(WEEKDAY(TODAY())+7))</formula>
    </cfRule>
  </conditionalFormatting>
  <conditionalFormatting sqref="E293:E294">
    <cfRule type="timePeriod" dxfId="2" priority="2" timePeriod="lastWeek">
      <formula>AND(TODAY()-ROUNDDOWN(E293,0)&gt;=(WEEKDAY(TODAY())),TODAY()-ROUNDDOWN(E293,0)&lt;(WEEKDAY(TODAY())+7))</formula>
    </cfRule>
  </conditionalFormatting>
  <dataValidations count="1">
    <dataValidation type="custom" allowBlank="1" showInputMessage="1" showErrorMessage="1" errorTitle="POZOR!!!" error="Výpočtový část - Multirozpis přejímá data z konkrétních listů!" sqref="A3:I4 A11:I11">
      <formula1>""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6633"/>
    <pageSetUpPr fitToPage="1"/>
  </sheetPr>
  <dimension ref="A1:ALB123"/>
  <sheetViews>
    <sheetView zoomScaleNormal="100" workbookViewId="0">
      <pane ySplit="3" topLeftCell="A4" activePane="bottomLeft" state="frozen"/>
      <selection activeCell="L1" sqref="L1"/>
      <selection pane="bottomLeft" sqref="A1:I1"/>
    </sheetView>
  </sheetViews>
  <sheetFormatPr defaultColWidth="9.140625" defaultRowHeight="12.75" customHeight="1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990" width="8" style="2" customWidth="1"/>
    <col min="991" max="16384" width="9.140625" style="3"/>
  </cols>
  <sheetData>
    <row r="1" spans="1:10" ht="50.1" customHeight="1">
      <c r="A1" s="363" t="s">
        <v>250</v>
      </c>
      <c r="B1" s="363"/>
      <c r="C1" s="363"/>
      <c r="D1" s="363"/>
      <c r="E1" s="363"/>
      <c r="F1" s="363"/>
      <c r="G1" s="363"/>
      <c r="H1" s="363"/>
      <c r="I1" s="363"/>
      <c r="J1" s="1"/>
    </row>
    <row r="2" spans="1:10" ht="5.0999999999999996" customHeight="1"/>
    <row r="3" spans="1:10" ht="24.95" customHeight="1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6</v>
      </c>
      <c r="H3" s="235" t="s">
        <v>7</v>
      </c>
      <c r="I3" s="235" t="s">
        <v>8</v>
      </c>
      <c r="J3" s="38" t="s">
        <v>9</v>
      </c>
    </row>
    <row r="4" spans="1:10" ht="12.75" customHeight="1">
      <c r="A4" s="163" t="s">
        <v>52</v>
      </c>
      <c r="B4" s="1">
        <v>5001</v>
      </c>
      <c r="C4" s="1">
        <v>1</v>
      </c>
      <c r="D4" s="1" t="s">
        <v>15</v>
      </c>
      <c r="E4" s="7">
        <v>44451</v>
      </c>
      <c r="F4" s="209">
        <v>0.625</v>
      </c>
      <c r="G4" s="193" t="s">
        <v>405</v>
      </c>
      <c r="H4" s="4" t="s">
        <v>219</v>
      </c>
      <c r="I4" s="4" t="s">
        <v>44</v>
      </c>
    </row>
    <row r="5" spans="1:10" ht="12.75" customHeight="1">
      <c r="A5" s="163" t="s">
        <v>52</v>
      </c>
      <c r="B5" s="1">
        <v>5002</v>
      </c>
      <c r="C5" s="1">
        <v>1</v>
      </c>
      <c r="D5" s="1" t="s">
        <v>15</v>
      </c>
      <c r="E5" s="7">
        <v>44451</v>
      </c>
      <c r="F5" s="209">
        <v>0.64583333333333337</v>
      </c>
      <c r="G5" s="193" t="s">
        <v>384</v>
      </c>
      <c r="H5" s="4" t="s">
        <v>403</v>
      </c>
      <c r="I5" s="4" t="s">
        <v>45</v>
      </c>
    </row>
    <row r="6" spans="1:10" ht="12.75" customHeight="1">
      <c r="A6" s="163" t="s">
        <v>52</v>
      </c>
      <c r="B6" s="1">
        <v>5003</v>
      </c>
      <c r="C6" s="1">
        <v>1</v>
      </c>
      <c r="D6" s="1" t="s">
        <v>15</v>
      </c>
      <c r="E6" s="7">
        <v>44451</v>
      </c>
      <c r="F6" s="209">
        <v>0.54166666666666663</v>
      </c>
      <c r="G6" s="193" t="s">
        <v>384</v>
      </c>
      <c r="H6" s="4" t="s">
        <v>404</v>
      </c>
      <c r="I6" s="4" t="s">
        <v>226</v>
      </c>
    </row>
    <row r="7" spans="1:10" ht="12.75" customHeight="1">
      <c r="A7" s="163" t="s">
        <v>52</v>
      </c>
      <c r="B7" s="1">
        <v>5004</v>
      </c>
      <c r="C7" s="1">
        <v>1</v>
      </c>
      <c r="D7" s="1" t="s">
        <v>15</v>
      </c>
      <c r="E7" s="7">
        <v>44451</v>
      </c>
      <c r="F7" s="241">
        <v>0.58333333333333337</v>
      </c>
      <c r="G7" s="193" t="s">
        <v>382</v>
      </c>
      <c r="H7" s="4" t="s">
        <v>101</v>
      </c>
      <c r="I7" s="4" t="s">
        <v>17</v>
      </c>
      <c r="J7" s="42" t="s">
        <v>550</v>
      </c>
    </row>
    <row r="8" spans="1:10" ht="12.75" customHeight="1">
      <c r="A8" s="163" t="s">
        <v>52</v>
      </c>
      <c r="B8" s="1">
        <v>5005</v>
      </c>
      <c r="C8" s="1">
        <v>1</v>
      </c>
      <c r="D8" s="1" t="s">
        <v>15</v>
      </c>
      <c r="E8" s="7">
        <v>44451</v>
      </c>
      <c r="F8" s="209">
        <v>0.66666666666666663</v>
      </c>
      <c r="G8" s="193" t="s">
        <v>378</v>
      </c>
      <c r="H8" s="4" t="s">
        <v>218</v>
      </c>
      <c r="I8" s="4" t="s">
        <v>206</v>
      </c>
    </row>
    <row r="10" spans="1:10" ht="12.75" customHeight="1">
      <c r="A10" s="163" t="s">
        <v>52</v>
      </c>
      <c r="B10" s="1">
        <v>5006</v>
      </c>
      <c r="C10" s="1">
        <v>2</v>
      </c>
      <c r="D10" s="1" t="s">
        <v>15</v>
      </c>
      <c r="E10" s="7">
        <v>44458</v>
      </c>
      <c r="F10" s="209">
        <v>0.5</v>
      </c>
      <c r="G10" s="193" t="s">
        <v>395</v>
      </c>
      <c r="H10" s="4" t="s">
        <v>44</v>
      </c>
      <c r="I10" s="4" t="s">
        <v>206</v>
      </c>
    </row>
    <row r="11" spans="1:10" ht="12.75" customHeight="1">
      <c r="A11" s="163" t="s">
        <v>52</v>
      </c>
      <c r="B11" s="1">
        <v>5007</v>
      </c>
      <c r="C11" s="1">
        <v>2</v>
      </c>
      <c r="D11" s="1" t="s">
        <v>15</v>
      </c>
      <c r="E11" s="7">
        <v>44458</v>
      </c>
      <c r="F11" s="209">
        <v>0.58333333333333337</v>
      </c>
      <c r="G11" s="193" t="s">
        <v>380</v>
      </c>
      <c r="H11" s="4" t="s">
        <v>17</v>
      </c>
      <c r="I11" s="4" t="s">
        <v>218</v>
      </c>
    </row>
    <row r="12" spans="1:10" ht="12.75" customHeight="1">
      <c r="A12" s="163" t="s">
        <v>52</v>
      </c>
      <c r="B12" s="1">
        <v>5008</v>
      </c>
      <c r="C12" s="1">
        <v>2</v>
      </c>
      <c r="D12" s="1" t="s">
        <v>15</v>
      </c>
      <c r="E12" s="7">
        <v>44458</v>
      </c>
      <c r="F12" s="208">
        <v>0.625</v>
      </c>
      <c r="G12" s="193" t="s">
        <v>393</v>
      </c>
      <c r="H12" s="4" t="s">
        <v>226</v>
      </c>
      <c r="I12" s="4" t="s">
        <v>101</v>
      </c>
    </row>
    <row r="13" spans="1:10" ht="12.75" customHeight="1">
      <c r="A13" s="163" t="s">
        <v>52</v>
      </c>
      <c r="B13" s="1">
        <v>5009</v>
      </c>
      <c r="C13" s="1">
        <v>2</v>
      </c>
      <c r="D13" s="1" t="s">
        <v>15</v>
      </c>
      <c r="E13" s="7">
        <v>44458</v>
      </c>
      <c r="F13" s="209">
        <v>0.54166666666666663</v>
      </c>
      <c r="G13" s="193" t="s">
        <v>376</v>
      </c>
      <c r="H13" s="4" t="s">
        <v>45</v>
      </c>
      <c r="I13" s="4" t="s">
        <v>404</v>
      </c>
    </row>
    <row r="14" spans="1:10" ht="12.75" customHeight="1">
      <c r="A14" s="163" t="s">
        <v>52</v>
      </c>
      <c r="B14" s="1">
        <v>5010</v>
      </c>
      <c r="C14" s="1">
        <v>2</v>
      </c>
      <c r="D14" s="1" t="s">
        <v>15</v>
      </c>
      <c r="E14" s="7">
        <v>44458</v>
      </c>
      <c r="F14" s="209">
        <v>0.625</v>
      </c>
      <c r="G14" s="193" t="s">
        <v>405</v>
      </c>
      <c r="H14" s="4" t="s">
        <v>219</v>
      </c>
      <c r="I14" s="4" t="s">
        <v>403</v>
      </c>
    </row>
    <row r="16" spans="1:10" ht="12.75" customHeight="1">
      <c r="A16" s="163" t="s">
        <v>52</v>
      </c>
      <c r="B16" s="1">
        <v>5012</v>
      </c>
      <c r="C16" s="1">
        <v>3</v>
      </c>
      <c r="D16" s="239" t="s">
        <v>12</v>
      </c>
      <c r="E16" s="240">
        <v>44464</v>
      </c>
      <c r="F16" s="241">
        <v>0.54166666666666663</v>
      </c>
      <c r="G16" s="193" t="s">
        <v>384</v>
      </c>
      <c r="H16" s="4" t="s">
        <v>404</v>
      </c>
      <c r="I16" s="4" t="s">
        <v>219</v>
      </c>
      <c r="J16" s="42" t="s">
        <v>552</v>
      </c>
    </row>
    <row r="17" spans="1:10" ht="12.75" customHeight="1">
      <c r="A17" s="163" t="s">
        <v>52</v>
      </c>
      <c r="B17" s="1">
        <v>5011</v>
      </c>
      <c r="C17" s="1">
        <v>3</v>
      </c>
      <c r="D17" s="1" t="s">
        <v>15</v>
      </c>
      <c r="E17" s="7">
        <v>44465</v>
      </c>
      <c r="F17" s="209">
        <v>0.54166666666666663</v>
      </c>
      <c r="G17" s="193" t="s">
        <v>384</v>
      </c>
      <c r="H17" s="4" t="s">
        <v>403</v>
      </c>
      <c r="I17" s="4" t="s">
        <v>44</v>
      </c>
    </row>
    <row r="18" spans="1:10" ht="12.75" customHeight="1">
      <c r="A18" s="163" t="s">
        <v>52</v>
      </c>
      <c r="B18" s="1">
        <v>5013</v>
      </c>
      <c r="C18" s="1">
        <v>3</v>
      </c>
      <c r="D18" s="1" t="s">
        <v>15</v>
      </c>
      <c r="E18" s="7">
        <v>44465</v>
      </c>
      <c r="F18" s="241">
        <v>0.58333333333333337</v>
      </c>
      <c r="G18" s="193" t="s">
        <v>382</v>
      </c>
      <c r="H18" s="4" t="s">
        <v>101</v>
      </c>
      <c r="I18" s="4" t="s">
        <v>45</v>
      </c>
      <c r="J18" s="42" t="s">
        <v>550</v>
      </c>
    </row>
    <row r="19" spans="1:10" ht="12.75" customHeight="1">
      <c r="A19" s="163" t="s">
        <v>52</v>
      </c>
      <c r="B19" s="1">
        <v>5014</v>
      </c>
      <c r="C19" s="1">
        <v>3</v>
      </c>
      <c r="D19" s="1" t="s">
        <v>15</v>
      </c>
      <c r="E19" s="7">
        <v>44465</v>
      </c>
      <c r="F19" s="209">
        <v>0.66666666666666663</v>
      </c>
      <c r="G19" s="193" t="s">
        <v>378</v>
      </c>
      <c r="H19" s="4" t="s">
        <v>218</v>
      </c>
      <c r="I19" s="4" t="s">
        <v>226</v>
      </c>
    </row>
    <row r="21" spans="1:10" ht="12.75" customHeight="1">
      <c r="A21" s="163" t="s">
        <v>52</v>
      </c>
      <c r="B21" s="1">
        <v>5015</v>
      </c>
      <c r="C21" s="1">
        <v>3</v>
      </c>
      <c r="D21" s="239" t="s">
        <v>181</v>
      </c>
      <c r="E21" s="240">
        <v>44467</v>
      </c>
      <c r="F21" s="241">
        <v>0.66666666666666663</v>
      </c>
      <c r="G21" s="193" t="s">
        <v>399</v>
      </c>
      <c r="H21" s="4" t="s">
        <v>206</v>
      </c>
      <c r="I21" s="4" t="s">
        <v>17</v>
      </c>
      <c r="J21" s="42" t="s">
        <v>540</v>
      </c>
    </row>
    <row r="23" spans="1:10" ht="12.75" customHeight="1">
      <c r="A23" s="163" t="s">
        <v>52</v>
      </c>
      <c r="B23" s="1">
        <v>5016</v>
      </c>
      <c r="C23" s="1">
        <v>4</v>
      </c>
      <c r="D23" s="1" t="s">
        <v>15</v>
      </c>
      <c r="E23" s="7">
        <v>44479</v>
      </c>
      <c r="F23" s="241">
        <v>0.58333333333333337</v>
      </c>
      <c r="G23" s="193" t="s">
        <v>395</v>
      </c>
      <c r="H23" s="4" t="s">
        <v>44</v>
      </c>
      <c r="I23" s="4" t="s">
        <v>17</v>
      </c>
      <c r="J23" s="42" t="s">
        <v>564</v>
      </c>
    </row>
    <row r="24" spans="1:10" ht="12.75" customHeight="1">
      <c r="A24" s="163" t="s">
        <v>52</v>
      </c>
      <c r="B24" s="1">
        <v>5017</v>
      </c>
      <c r="C24" s="1">
        <v>4</v>
      </c>
      <c r="D24" s="1" t="s">
        <v>15</v>
      </c>
      <c r="E24" s="7">
        <v>44479</v>
      </c>
      <c r="F24" s="208">
        <v>0.5</v>
      </c>
      <c r="G24" s="193" t="s">
        <v>393</v>
      </c>
      <c r="H24" s="4" t="s">
        <v>226</v>
      </c>
      <c r="I24" s="4" t="s">
        <v>206</v>
      </c>
    </row>
    <row r="25" spans="1:10" ht="12.75" customHeight="1">
      <c r="A25" s="163" t="s">
        <v>52</v>
      </c>
      <c r="B25" s="1">
        <v>5018</v>
      </c>
      <c r="C25" s="1">
        <v>4</v>
      </c>
      <c r="D25" s="1" t="s">
        <v>15</v>
      </c>
      <c r="E25" s="7">
        <v>44479</v>
      </c>
      <c r="F25" s="241">
        <v>0.60416666666666663</v>
      </c>
      <c r="G25" s="193" t="s">
        <v>376</v>
      </c>
      <c r="H25" s="4" t="s">
        <v>45</v>
      </c>
      <c r="I25" s="4" t="s">
        <v>218</v>
      </c>
      <c r="J25" s="42" t="s">
        <v>510</v>
      </c>
    </row>
    <row r="26" spans="1:10" ht="12.75" customHeight="1">
      <c r="A26" s="163" t="s">
        <v>52</v>
      </c>
      <c r="B26" s="1">
        <v>5019</v>
      </c>
      <c r="C26" s="1">
        <v>4</v>
      </c>
      <c r="D26" s="1" t="s">
        <v>15</v>
      </c>
      <c r="E26" s="7">
        <v>44479</v>
      </c>
      <c r="F26" s="209">
        <v>0.625</v>
      </c>
      <c r="G26" s="193" t="s">
        <v>405</v>
      </c>
      <c r="H26" s="4" t="s">
        <v>219</v>
      </c>
      <c r="I26" s="4" t="s">
        <v>101</v>
      </c>
    </row>
    <row r="27" spans="1:10" ht="12.75" customHeight="1">
      <c r="A27" s="163" t="s">
        <v>52</v>
      </c>
      <c r="B27" s="1">
        <v>5020</v>
      </c>
      <c r="C27" s="1">
        <v>4</v>
      </c>
      <c r="D27" s="1" t="s">
        <v>15</v>
      </c>
      <c r="E27" s="7">
        <v>44479</v>
      </c>
      <c r="F27" s="209">
        <v>0.54166666666666663</v>
      </c>
      <c r="G27" s="193" t="s">
        <v>384</v>
      </c>
      <c r="H27" s="4" t="s">
        <v>403</v>
      </c>
      <c r="I27" s="4" t="s">
        <v>404</v>
      </c>
    </row>
    <row r="29" spans="1:10" ht="12.75" customHeight="1">
      <c r="A29" s="163" t="s">
        <v>52</v>
      </c>
      <c r="B29" s="1">
        <v>5021</v>
      </c>
      <c r="C29" s="1">
        <v>5</v>
      </c>
      <c r="D29" s="1" t="s">
        <v>15</v>
      </c>
      <c r="E29" s="7">
        <v>44486</v>
      </c>
      <c r="F29" s="209">
        <v>0.54166666666666663</v>
      </c>
      <c r="G29" s="193" t="s">
        <v>384</v>
      </c>
      <c r="H29" s="4" t="s">
        <v>404</v>
      </c>
      <c r="I29" s="4" t="s">
        <v>44</v>
      </c>
    </row>
    <row r="30" spans="1:10" ht="12.75" customHeight="1">
      <c r="A30" s="163" t="s">
        <v>52</v>
      </c>
      <c r="B30" s="1">
        <v>5022</v>
      </c>
      <c r="C30" s="1">
        <v>5</v>
      </c>
      <c r="D30" s="1" t="s">
        <v>15</v>
      </c>
      <c r="E30" s="7">
        <v>44486</v>
      </c>
      <c r="F30" s="241">
        <v>0.58333333333333337</v>
      </c>
      <c r="G30" s="193" t="s">
        <v>382</v>
      </c>
      <c r="H30" s="4" t="s">
        <v>101</v>
      </c>
      <c r="I30" s="4" t="s">
        <v>403</v>
      </c>
      <c r="J30" s="42" t="s">
        <v>550</v>
      </c>
    </row>
    <row r="31" spans="1:10" ht="12.75" customHeight="1">
      <c r="A31" s="163" t="s">
        <v>52</v>
      </c>
      <c r="B31" s="1">
        <v>5023</v>
      </c>
      <c r="C31" s="1">
        <v>5</v>
      </c>
      <c r="D31" s="1" t="s">
        <v>15</v>
      </c>
      <c r="E31" s="7">
        <v>44486</v>
      </c>
      <c r="F31" s="209">
        <v>0.66666666666666663</v>
      </c>
      <c r="G31" s="193" t="s">
        <v>378</v>
      </c>
      <c r="H31" s="4" t="s">
        <v>218</v>
      </c>
      <c r="I31" s="4" t="s">
        <v>219</v>
      </c>
    </row>
    <row r="32" spans="1:10" ht="12.75" customHeight="1">
      <c r="A32" s="163" t="s">
        <v>52</v>
      </c>
      <c r="B32" s="1">
        <v>5024</v>
      </c>
      <c r="C32" s="1">
        <v>5</v>
      </c>
      <c r="D32" s="1" t="s">
        <v>15</v>
      </c>
      <c r="E32" s="7">
        <v>44486</v>
      </c>
      <c r="F32" s="209">
        <v>0.54166666666666663</v>
      </c>
      <c r="G32" s="193" t="s">
        <v>399</v>
      </c>
      <c r="H32" s="4" t="s">
        <v>206</v>
      </c>
      <c r="I32" s="4" t="s">
        <v>45</v>
      </c>
    </row>
    <row r="33" spans="1:11" ht="12.75" customHeight="1">
      <c r="A33" s="163" t="s">
        <v>52</v>
      </c>
      <c r="B33" s="1">
        <v>5025</v>
      </c>
      <c r="C33" s="1">
        <v>5</v>
      </c>
      <c r="D33" s="1" t="s">
        <v>15</v>
      </c>
      <c r="E33" s="7">
        <v>44486</v>
      </c>
      <c r="F33" s="209">
        <v>0.58333333333333337</v>
      </c>
      <c r="G33" s="193" t="s">
        <v>380</v>
      </c>
      <c r="H33" s="4" t="s">
        <v>17</v>
      </c>
      <c r="I33" s="4" t="s">
        <v>226</v>
      </c>
    </row>
    <row r="35" spans="1:11" ht="12.75" customHeight="1">
      <c r="A35" s="163" t="s">
        <v>52</v>
      </c>
      <c r="B35" s="1">
        <v>5026</v>
      </c>
      <c r="C35" s="1">
        <v>6</v>
      </c>
      <c r="D35" s="1" t="s">
        <v>15</v>
      </c>
      <c r="E35" s="7">
        <v>44493</v>
      </c>
      <c r="F35" s="209">
        <v>0.5</v>
      </c>
      <c r="G35" s="193" t="s">
        <v>395</v>
      </c>
      <c r="H35" s="4" t="s">
        <v>44</v>
      </c>
      <c r="I35" s="4" t="s">
        <v>226</v>
      </c>
    </row>
    <row r="36" spans="1:11" ht="12.75" customHeight="1">
      <c r="A36" s="163" t="s">
        <v>52</v>
      </c>
      <c r="B36" s="1">
        <v>5027</v>
      </c>
      <c r="C36" s="1">
        <v>6</v>
      </c>
      <c r="D36" s="1" t="s">
        <v>15</v>
      </c>
      <c r="E36" s="7">
        <v>44493</v>
      </c>
      <c r="F36" s="209">
        <v>0.54166666666666663</v>
      </c>
      <c r="G36" s="193" t="s">
        <v>376</v>
      </c>
      <c r="H36" s="4" t="s">
        <v>45</v>
      </c>
      <c r="I36" s="4" t="s">
        <v>17</v>
      </c>
    </row>
    <row r="37" spans="1:11" ht="12.75" customHeight="1">
      <c r="A37" s="163" t="s">
        <v>52</v>
      </c>
      <c r="B37" s="1">
        <v>5028</v>
      </c>
      <c r="C37" s="1">
        <v>6</v>
      </c>
      <c r="D37" s="1" t="s">
        <v>15</v>
      </c>
      <c r="E37" s="7">
        <v>44493</v>
      </c>
      <c r="F37" s="209">
        <v>0.625</v>
      </c>
      <c r="G37" s="193" t="s">
        <v>405</v>
      </c>
      <c r="H37" s="4" t="s">
        <v>219</v>
      </c>
      <c r="I37" s="4" t="s">
        <v>206</v>
      </c>
    </row>
    <row r="38" spans="1:11" ht="12.75" customHeight="1">
      <c r="A38" s="163" t="s">
        <v>52</v>
      </c>
      <c r="B38" s="1">
        <v>5029</v>
      </c>
      <c r="C38" s="1">
        <v>6</v>
      </c>
      <c r="D38" s="1" t="s">
        <v>15</v>
      </c>
      <c r="E38" s="7">
        <v>44493</v>
      </c>
      <c r="F38" s="209">
        <v>0.54166666666666663</v>
      </c>
      <c r="G38" s="193" t="s">
        <v>384</v>
      </c>
      <c r="H38" s="4" t="s">
        <v>403</v>
      </c>
      <c r="I38" s="4" t="s">
        <v>218</v>
      </c>
    </row>
    <row r="39" spans="1:11" ht="12.75" customHeight="1">
      <c r="A39" s="163" t="s">
        <v>52</v>
      </c>
      <c r="B39" s="1">
        <v>5030</v>
      </c>
      <c r="C39" s="1">
        <v>6</v>
      </c>
      <c r="D39" s="1" t="s">
        <v>15</v>
      </c>
      <c r="E39" s="7">
        <v>44493</v>
      </c>
      <c r="F39" s="209">
        <v>0.64583333333333337</v>
      </c>
      <c r="G39" s="193" t="s">
        <v>384</v>
      </c>
      <c r="H39" s="4" t="s">
        <v>404</v>
      </c>
      <c r="I39" s="4" t="s">
        <v>101</v>
      </c>
    </row>
    <row r="41" spans="1:11" s="35" customFormat="1" ht="12.75" customHeight="1">
      <c r="A41" s="217"/>
      <c r="B41" s="217"/>
      <c r="C41" s="217"/>
      <c r="D41" s="217" t="s">
        <v>214</v>
      </c>
      <c r="E41" s="218">
        <v>44497</v>
      </c>
      <c r="F41" s="219"/>
      <c r="G41" s="220" t="s">
        <v>440</v>
      </c>
      <c r="H41" s="220" t="s">
        <v>442</v>
      </c>
      <c r="I41" s="220"/>
      <c r="J41" s="36"/>
      <c r="K41" s="43"/>
    </row>
    <row r="42" spans="1:11" s="35" customFormat="1" ht="12.75" customHeight="1">
      <c r="A42" s="217"/>
      <c r="B42" s="217"/>
      <c r="C42" s="217"/>
      <c r="D42" s="217" t="s">
        <v>53</v>
      </c>
      <c r="E42" s="218">
        <v>44498</v>
      </c>
      <c r="F42" s="219"/>
      <c r="G42" s="220" t="s">
        <v>440</v>
      </c>
      <c r="H42" s="220" t="s">
        <v>442</v>
      </c>
      <c r="I42" s="220"/>
      <c r="J42" s="36"/>
      <c r="K42" s="43"/>
    </row>
    <row r="44" spans="1:11" ht="12.75" customHeight="1">
      <c r="A44" s="163" t="s">
        <v>52</v>
      </c>
      <c r="B44" s="1">
        <v>5036</v>
      </c>
      <c r="C44" s="1">
        <v>8</v>
      </c>
      <c r="D44" s="239" t="s">
        <v>12</v>
      </c>
      <c r="E44" s="240">
        <v>44506</v>
      </c>
      <c r="F44" s="241">
        <v>0.41666666666666669</v>
      </c>
      <c r="G44" s="193" t="s">
        <v>395</v>
      </c>
      <c r="H44" s="4" t="s">
        <v>44</v>
      </c>
      <c r="I44" s="4" t="s">
        <v>45</v>
      </c>
      <c r="J44" s="42" t="s">
        <v>491</v>
      </c>
    </row>
    <row r="45" spans="1:11" ht="12.75" customHeight="1">
      <c r="A45" s="163" t="s">
        <v>52</v>
      </c>
      <c r="B45" s="1">
        <v>5031</v>
      </c>
      <c r="C45" s="1">
        <v>7</v>
      </c>
      <c r="D45" s="1" t="s">
        <v>15</v>
      </c>
      <c r="E45" s="7">
        <v>44507</v>
      </c>
      <c r="F45" s="241">
        <v>0.58333333333333337</v>
      </c>
      <c r="G45" s="193" t="s">
        <v>382</v>
      </c>
      <c r="H45" s="4" t="s">
        <v>101</v>
      </c>
      <c r="I45" s="4" t="s">
        <v>44</v>
      </c>
      <c r="J45" s="42" t="s">
        <v>550</v>
      </c>
    </row>
    <row r="46" spans="1:11" ht="12.75" customHeight="1">
      <c r="A46" s="163" t="s">
        <v>52</v>
      </c>
      <c r="B46" s="1">
        <v>5032</v>
      </c>
      <c r="C46" s="1">
        <v>7</v>
      </c>
      <c r="D46" s="1" t="s">
        <v>15</v>
      </c>
      <c r="E46" s="7">
        <v>44507</v>
      </c>
      <c r="F46" s="209">
        <v>0.66666666666666663</v>
      </c>
      <c r="G46" s="193" t="s">
        <v>378</v>
      </c>
      <c r="H46" s="4" t="s">
        <v>218</v>
      </c>
      <c r="I46" s="4" t="s">
        <v>404</v>
      </c>
    </row>
    <row r="47" spans="1:11" ht="12.75" customHeight="1">
      <c r="A47" s="163" t="s">
        <v>52</v>
      </c>
      <c r="B47" s="1">
        <v>5033</v>
      </c>
      <c r="C47" s="1">
        <v>7</v>
      </c>
      <c r="D47" s="1" t="s">
        <v>15</v>
      </c>
      <c r="E47" s="7">
        <v>44507</v>
      </c>
      <c r="F47" s="209">
        <v>0.54166666666666663</v>
      </c>
      <c r="G47" s="193" t="s">
        <v>399</v>
      </c>
      <c r="H47" s="4" t="s">
        <v>206</v>
      </c>
      <c r="I47" s="4" t="s">
        <v>403</v>
      </c>
    </row>
    <row r="48" spans="1:11" ht="12.75" customHeight="1">
      <c r="A48" s="163" t="s">
        <v>52</v>
      </c>
      <c r="B48" s="1">
        <v>5034</v>
      </c>
      <c r="C48" s="1">
        <v>7</v>
      </c>
      <c r="D48" s="1" t="s">
        <v>15</v>
      </c>
      <c r="E48" s="7">
        <v>44507</v>
      </c>
      <c r="F48" s="209">
        <v>0.58333333333333337</v>
      </c>
      <c r="G48" s="193" t="s">
        <v>380</v>
      </c>
      <c r="H48" s="4" t="s">
        <v>17</v>
      </c>
      <c r="I48" s="4" t="s">
        <v>219</v>
      </c>
    </row>
    <row r="49" spans="1:11" ht="12.75" customHeight="1">
      <c r="A49" s="163" t="s">
        <v>52</v>
      </c>
      <c r="B49" s="1">
        <v>5035</v>
      </c>
      <c r="C49" s="1">
        <v>7</v>
      </c>
      <c r="D49" s="1" t="s">
        <v>15</v>
      </c>
      <c r="E49" s="7">
        <v>44507</v>
      </c>
      <c r="F49" s="208">
        <v>0.5</v>
      </c>
      <c r="G49" s="193" t="s">
        <v>393</v>
      </c>
      <c r="H49" s="4" t="s">
        <v>226</v>
      </c>
      <c r="I49" s="4" t="s">
        <v>45</v>
      </c>
    </row>
    <row r="51" spans="1:11" ht="12.75" customHeight="1">
      <c r="A51" s="163" t="s">
        <v>52</v>
      </c>
      <c r="B51" s="1">
        <v>5037</v>
      </c>
      <c r="C51" s="1">
        <v>8</v>
      </c>
      <c r="D51" s="1" t="s">
        <v>15</v>
      </c>
      <c r="E51" s="7">
        <v>44514</v>
      </c>
      <c r="F51" s="209">
        <v>0.625</v>
      </c>
      <c r="G51" s="193" t="s">
        <v>405</v>
      </c>
      <c r="H51" s="4" t="s">
        <v>219</v>
      </c>
      <c r="I51" s="4" t="s">
        <v>226</v>
      </c>
    </row>
    <row r="52" spans="1:11" ht="12.75" customHeight="1">
      <c r="A52" s="163" t="s">
        <v>52</v>
      </c>
      <c r="B52" s="1">
        <v>5038</v>
      </c>
      <c r="C52" s="1">
        <v>8</v>
      </c>
      <c r="D52" s="1" t="s">
        <v>15</v>
      </c>
      <c r="E52" s="7">
        <v>44514</v>
      </c>
      <c r="F52" s="209">
        <v>0.54166666666666663</v>
      </c>
      <c r="G52" s="193" t="s">
        <v>384</v>
      </c>
      <c r="H52" s="4" t="s">
        <v>403</v>
      </c>
      <c r="I52" s="4" t="s">
        <v>17</v>
      </c>
    </row>
    <row r="53" spans="1:11" ht="12.75" customHeight="1">
      <c r="A53" s="163" t="s">
        <v>52</v>
      </c>
      <c r="B53" s="1">
        <v>5039</v>
      </c>
      <c r="C53" s="1">
        <v>8</v>
      </c>
      <c r="D53" s="1" t="s">
        <v>15</v>
      </c>
      <c r="E53" s="7">
        <v>44514</v>
      </c>
      <c r="F53" s="209">
        <v>0.64583333333333337</v>
      </c>
      <c r="G53" s="193" t="s">
        <v>384</v>
      </c>
      <c r="H53" s="4" t="s">
        <v>404</v>
      </c>
      <c r="I53" s="4" t="s">
        <v>206</v>
      </c>
    </row>
    <row r="54" spans="1:11" ht="12.75" customHeight="1">
      <c r="A54" s="163" t="s">
        <v>52</v>
      </c>
      <c r="B54" s="1">
        <v>5040</v>
      </c>
      <c r="C54" s="1">
        <v>8</v>
      </c>
      <c r="D54" s="1" t="s">
        <v>15</v>
      </c>
      <c r="E54" s="7">
        <v>44514</v>
      </c>
      <c r="F54" s="241">
        <v>0.58333333333333337</v>
      </c>
      <c r="G54" s="193" t="s">
        <v>382</v>
      </c>
      <c r="H54" s="4" t="s">
        <v>101</v>
      </c>
      <c r="I54" s="4" t="s">
        <v>218</v>
      </c>
      <c r="J54" s="42" t="s">
        <v>550</v>
      </c>
    </row>
    <row r="56" spans="1:11" s="35" customFormat="1" ht="12.75" customHeight="1">
      <c r="A56" s="217"/>
      <c r="B56" s="217"/>
      <c r="C56" s="217"/>
      <c r="D56" s="217" t="s">
        <v>105</v>
      </c>
      <c r="E56" s="218">
        <v>44517</v>
      </c>
      <c r="F56" s="219"/>
      <c r="G56" s="220" t="s">
        <v>440</v>
      </c>
      <c r="H56" s="220" t="s">
        <v>442</v>
      </c>
      <c r="I56" s="220"/>
      <c r="J56" s="36"/>
      <c r="K56" s="43"/>
    </row>
    <row r="57" spans="1:11" ht="12.75" customHeight="1">
      <c r="A57" s="163" t="s">
        <v>52</v>
      </c>
      <c r="B57" s="1">
        <v>5043</v>
      </c>
      <c r="C57" s="1">
        <v>9</v>
      </c>
      <c r="D57" s="239" t="s">
        <v>105</v>
      </c>
      <c r="E57" s="240">
        <v>44517</v>
      </c>
      <c r="F57" s="241">
        <v>0.45833333333333331</v>
      </c>
      <c r="G57" s="193" t="s">
        <v>380</v>
      </c>
      <c r="H57" s="4" t="s">
        <v>17</v>
      </c>
      <c r="I57" s="4" t="s">
        <v>404</v>
      </c>
      <c r="J57" s="42" t="s">
        <v>553</v>
      </c>
    </row>
    <row r="58" spans="1:11" ht="12.75" customHeight="1">
      <c r="A58" s="163" t="s">
        <v>52</v>
      </c>
      <c r="B58" s="1">
        <v>5041</v>
      </c>
      <c r="C58" s="1">
        <v>9</v>
      </c>
      <c r="D58" s="1" t="s">
        <v>15</v>
      </c>
      <c r="E58" s="7">
        <v>44521</v>
      </c>
      <c r="F58" s="209">
        <v>0.66666666666666663</v>
      </c>
      <c r="G58" s="193" t="s">
        <v>378</v>
      </c>
      <c r="H58" s="4" t="s">
        <v>218</v>
      </c>
      <c r="I58" s="4" t="s">
        <v>44</v>
      </c>
    </row>
    <row r="59" spans="1:11" ht="12.75" customHeight="1">
      <c r="A59" s="163" t="s">
        <v>52</v>
      </c>
      <c r="B59" s="1">
        <v>5042</v>
      </c>
      <c r="C59" s="1">
        <v>9</v>
      </c>
      <c r="D59" s="1" t="s">
        <v>15</v>
      </c>
      <c r="E59" s="7">
        <v>44521</v>
      </c>
      <c r="F59" s="209">
        <v>0.54166666666666663</v>
      </c>
      <c r="G59" s="193" t="s">
        <v>399</v>
      </c>
      <c r="H59" s="4" t="s">
        <v>206</v>
      </c>
      <c r="I59" s="4" t="s">
        <v>101</v>
      </c>
    </row>
    <row r="60" spans="1:11" ht="12.75" customHeight="1">
      <c r="A60" s="163" t="s">
        <v>52</v>
      </c>
      <c r="B60" s="1">
        <v>5044</v>
      </c>
      <c r="C60" s="1">
        <v>9</v>
      </c>
      <c r="D60" s="1" t="s">
        <v>15</v>
      </c>
      <c r="E60" s="7">
        <v>44521</v>
      </c>
      <c r="F60" s="208">
        <v>0.5</v>
      </c>
      <c r="G60" s="193" t="s">
        <v>393</v>
      </c>
      <c r="H60" s="4" t="s">
        <v>226</v>
      </c>
      <c r="I60" s="4" t="s">
        <v>403</v>
      </c>
    </row>
    <row r="61" spans="1:11" ht="12.75" customHeight="1">
      <c r="A61" s="163" t="s">
        <v>52</v>
      </c>
      <c r="B61" s="1">
        <v>5045</v>
      </c>
      <c r="C61" s="1">
        <v>9</v>
      </c>
      <c r="D61" s="1" t="s">
        <v>15</v>
      </c>
      <c r="E61" s="7">
        <v>44521</v>
      </c>
      <c r="F61" s="209">
        <v>0.54166666666666663</v>
      </c>
      <c r="G61" s="193" t="s">
        <v>376</v>
      </c>
      <c r="H61" s="4" t="s">
        <v>45</v>
      </c>
      <c r="I61" s="4" t="s">
        <v>219</v>
      </c>
    </row>
    <row r="63" spans="1:11" s="35" customFormat="1" ht="12.75" customHeight="1">
      <c r="A63" s="217"/>
      <c r="B63" s="217"/>
      <c r="C63" s="217"/>
      <c r="D63" s="217" t="s">
        <v>12</v>
      </c>
      <c r="E63" s="218">
        <v>44534</v>
      </c>
      <c r="F63" s="219"/>
      <c r="G63" s="220" t="s">
        <v>440</v>
      </c>
      <c r="H63" s="220" t="s">
        <v>441</v>
      </c>
      <c r="I63" s="220"/>
      <c r="J63" s="36"/>
      <c r="K63" s="43"/>
    </row>
    <row r="64" spans="1:11" s="35" customFormat="1" ht="12.75" customHeight="1">
      <c r="A64" s="217"/>
      <c r="B64" s="217"/>
      <c r="C64" s="217"/>
      <c r="D64" s="217" t="s">
        <v>12</v>
      </c>
      <c r="E64" s="218">
        <v>44534</v>
      </c>
      <c r="F64" s="219"/>
      <c r="G64" s="220" t="s">
        <v>440</v>
      </c>
      <c r="H64" s="220" t="s">
        <v>442</v>
      </c>
      <c r="I64" s="220"/>
      <c r="J64" s="36"/>
      <c r="K64" s="43"/>
    </row>
    <row r="65" spans="1:11" s="35" customFormat="1" ht="12.75" customHeight="1">
      <c r="A65" s="217"/>
      <c r="B65" s="217"/>
      <c r="C65" s="217"/>
      <c r="D65" s="217" t="s">
        <v>15</v>
      </c>
      <c r="E65" s="218">
        <v>44535</v>
      </c>
      <c r="F65" s="219"/>
      <c r="G65" s="220" t="s">
        <v>440</v>
      </c>
      <c r="H65" s="220" t="s">
        <v>442</v>
      </c>
      <c r="I65" s="220"/>
      <c r="J65" s="36"/>
      <c r="K65" s="43"/>
    </row>
    <row r="67" spans="1:11" ht="12.75" customHeight="1">
      <c r="A67" s="163" t="s">
        <v>52</v>
      </c>
      <c r="B67" s="1">
        <v>5046</v>
      </c>
      <c r="C67" s="1">
        <v>10</v>
      </c>
      <c r="D67" s="1" t="s">
        <v>15</v>
      </c>
      <c r="E67" s="7">
        <v>44633</v>
      </c>
      <c r="F67" s="209">
        <v>0.5</v>
      </c>
      <c r="G67" s="193" t="s">
        <v>395</v>
      </c>
      <c r="H67" s="4" t="s">
        <v>44</v>
      </c>
      <c r="I67" s="4" t="s">
        <v>219</v>
      </c>
      <c r="K67" s="3"/>
    </row>
    <row r="68" spans="1:11" ht="12.75" customHeight="1">
      <c r="A68" s="163" t="s">
        <v>52</v>
      </c>
      <c r="B68" s="1">
        <v>5047</v>
      </c>
      <c r="C68" s="1">
        <v>10</v>
      </c>
      <c r="D68" s="1" t="s">
        <v>15</v>
      </c>
      <c r="E68" s="7">
        <v>44633</v>
      </c>
      <c r="F68" s="209">
        <v>0.54166666666666663</v>
      </c>
      <c r="G68" s="193" t="s">
        <v>376</v>
      </c>
      <c r="H68" s="4" t="s">
        <v>45</v>
      </c>
      <c r="I68" s="4" t="s">
        <v>403</v>
      </c>
      <c r="K68" s="3"/>
    </row>
    <row r="69" spans="1:11" ht="12.75" customHeight="1">
      <c r="A69" s="163" t="s">
        <v>52</v>
      </c>
      <c r="B69" s="1">
        <v>5048</v>
      </c>
      <c r="C69" s="1">
        <v>10</v>
      </c>
      <c r="D69" s="1" t="s">
        <v>15</v>
      </c>
      <c r="E69" s="7">
        <v>44633</v>
      </c>
      <c r="F69" s="208">
        <v>0.5</v>
      </c>
      <c r="G69" s="193" t="s">
        <v>393</v>
      </c>
      <c r="H69" s="4" t="s">
        <v>226</v>
      </c>
      <c r="I69" s="4" t="s">
        <v>404</v>
      </c>
      <c r="K69" s="3"/>
    </row>
    <row r="70" spans="1:11" ht="12.75" customHeight="1">
      <c r="A70" s="163" t="s">
        <v>52</v>
      </c>
      <c r="B70" s="1">
        <v>5049</v>
      </c>
      <c r="C70" s="1">
        <v>10</v>
      </c>
      <c r="D70" s="1" t="s">
        <v>15</v>
      </c>
      <c r="E70" s="7">
        <v>44633</v>
      </c>
      <c r="F70" s="209">
        <v>0.58333333333333337</v>
      </c>
      <c r="G70" s="193" t="s">
        <v>380</v>
      </c>
      <c r="H70" s="4" t="s">
        <v>17</v>
      </c>
      <c r="I70" s="4" t="s">
        <v>101</v>
      </c>
      <c r="K70" s="3"/>
    </row>
    <row r="71" spans="1:11" ht="12.75" customHeight="1">
      <c r="A71" s="163" t="s">
        <v>52</v>
      </c>
      <c r="B71" s="1">
        <v>5050</v>
      </c>
      <c r="C71" s="1">
        <v>10</v>
      </c>
      <c r="D71" s="1" t="s">
        <v>15</v>
      </c>
      <c r="E71" s="7">
        <v>44633</v>
      </c>
      <c r="F71" s="209">
        <v>0.54166666666666663</v>
      </c>
      <c r="G71" s="193" t="s">
        <v>399</v>
      </c>
      <c r="H71" s="4" t="s">
        <v>206</v>
      </c>
      <c r="I71" s="4" t="s">
        <v>218</v>
      </c>
      <c r="K71" s="3"/>
    </row>
    <row r="72" spans="1:11" ht="12.75" customHeight="1">
      <c r="K72" s="3"/>
    </row>
    <row r="73" spans="1:11" ht="12.75" customHeight="1">
      <c r="A73" s="163" t="s">
        <v>52</v>
      </c>
      <c r="B73" s="1">
        <v>5051</v>
      </c>
      <c r="C73" s="1">
        <v>11</v>
      </c>
      <c r="D73" s="1" t="s">
        <v>15</v>
      </c>
      <c r="E73" s="7">
        <v>44640</v>
      </c>
      <c r="F73" s="209">
        <v>0.54166666666666663</v>
      </c>
      <c r="G73" s="193" t="s">
        <v>399</v>
      </c>
      <c r="H73" s="4" t="s">
        <v>206</v>
      </c>
      <c r="I73" s="4" t="s">
        <v>44</v>
      </c>
      <c r="K73" s="3"/>
    </row>
    <row r="74" spans="1:11" ht="12.75" customHeight="1">
      <c r="A74" s="163" t="s">
        <v>52</v>
      </c>
      <c r="B74" s="1">
        <v>5052</v>
      </c>
      <c r="C74" s="1">
        <v>11</v>
      </c>
      <c r="D74" s="1" t="s">
        <v>15</v>
      </c>
      <c r="E74" s="7">
        <v>44640</v>
      </c>
      <c r="F74" s="209">
        <v>0.66666666666666663</v>
      </c>
      <c r="G74" s="193" t="s">
        <v>378</v>
      </c>
      <c r="H74" s="4" t="s">
        <v>218</v>
      </c>
      <c r="I74" s="4" t="s">
        <v>17</v>
      </c>
      <c r="K74" s="3"/>
    </row>
    <row r="75" spans="1:11" ht="12.75" customHeight="1">
      <c r="A75" s="163" t="s">
        <v>52</v>
      </c>
      <c r="B75" s="1">
        <v>5053</v>
      </c>
      <c r="C75" s="1">
        <v>11</v>
      </c>
      <c r="D75" s="1" t="s">
        <v>15</v>
      </c>
      <c r="E75" s="7">
        <v>44640</v>
      </c>
      <c r="F75" s="241">
        <v>0.58333333333333337</v>
      </c>
      <c r="G75" s="193" t="s">
        <v>382</v>
      </c>
      <c r="H75" s="4" t="s">
        <v>101</v>
      </c>
      <c r="I75" s="4" t="s">
        <v>226</v>
      </c>
      <c r="J75" s="42" t="s">
        <v>550</v>
      </c>
      <c r="K75" s="3"/>
    </row>
    <row r="76" spans="1:11" ht="12.75" customHeight="1">
      <c r="A76" s="163" t="s">
        <v>52</v>
      </c>
      <c r="B76" s="1">
        <v>5054</v>
      </c>
      <c r="C76" s="1">
        <v>11</v>
      </c>
      <c r="D76" s="1" t="s">
        <v>15</v>
      </c>
      <c r="E76" s="7">
        <v>44640</v>
      </c>
      <c r="F76" s="209">
        <v>0.64583333333333337</v>
      </c>
      <c r="G76" s="193" t="s">
        <v>384</v>
      </c>
      <c r="H76" s="4" t="s">
        <v>404</v>
      </c>
      <c r="I76" s="4" t="s">
        <v>45</v>
      </c>
      <c r="K76" s="3"/>
    </row>
    <row r="77" spans="1:11" ht="12.75" customHeight="1">
      <c r="A77" s="163" t="s">
        <v>52</v>
      </c>
      <c r="B77" s="1">
        <v>5055</v>
      </c>
      <c r="C77" s="1">
        <v>11</v>
      </c>
      <c r="D77" s="1" t="s">
        <v>15</v>
      </c>
      <c r="E77" s="7">
        <v>44640</v>
      </c>
      <c r="F77" s="209">
        <v>0.54166666666666663</v>
      </c>
      <c r="G77" s="193" t="s">
        <v>384</v>
      </c>
      <c r="H77" s="4" t="s">
        <v>403</v>
      </c>
      <c r="I77" s="4" t="s">
        <v>219</v>
      </c>
      <c r="K77" s="3"/>
    </row>
    <row r="79" spans="1:11" ht="12.75" customHeight="1">
      <c r="A79" s="163" t="s">
        <v>52</v>
      </c>
      <c r="B79" s="1">
        <v>5056</v>
      </c>
      <c r="C79" s="1">
        <v>12</v>
      </c>
      <c r="D79" s="1" t="s">
        <v>15</v>
      </c>
      <c r="E79" s="7">
        <v>44654</v>
      </c>
      <c r="F79" s="209">
        <v>0.5</v>
      </c>
      <c r="G79" s="193" t="s">
        <v>395</v>
      </c>
      <c r="H79" s="4" t="s">
        <v>44</v>
      </c>
      <c r="I79" s="4" t="s">
        <v>403</v>
      </c>
      <c r="K79" s="3"/>
    </row>
    <row r="80" spans="1:11" ht="12.75" customHeight="1">
      <c r="A80" s="163" t="s">
        <v>52</v>
      </c>
      <c r="B80" s="1">
        <v>5057</v>
      </c>
      <c r="C80" s="1">
        <v>12</v>
      </c>
      <c r="D80" s="1" t="s">
        <v>15</v>
      </c>
      <c r="E80" s="7">
        <v>44654</v>
      </c>
      <c r="F80" s="209">
        <v>0.625</v>
      </c>
      <c r="G80" s="193" t="s">
        <v>405</v>
      </c>
      <c r="H80" s="4" t="s">
        <v>219</v>
      </c>
      <c r="I80" s="4" t="s">
        <v>404</v>
      </c>
      <c r="K80" s="3"/>
    </row>
    <row r="81" spans="1:11" ht="12.75" customHeight="1">
      <c r="A81" s="163" t="s">
        <v>52</v>
      </c>
      <c r="B81" s="1">
        <v>5058</v>
      </c>
      <c r="C81" s="1">
        <v>12</v>
      </c>
      <c r="D81" s="1" t="s">
        <v>15</v>
      </c>
      <c r="E81" s="7">
        <v>44654</v>
      </c>
      <c r="F81" s="209">
        <v>0.54166666666666663</v>
      </c>
      <c r="G81" s="193" t="s">
        <v>376</v>
      </c>
      <c r="H81" s="4" t="s">
        <v>45</v>
      </c>
      <c r="I81" s="4" t="s">
        <v>101</v>
      </c>
      <c r="K81" s="3"/>
    </row>
    <row r="82" spans="1:11" ht="12.75" customHeight="1">
      <c r="A82" s="163" t="s">
        <v>52</v>
      </c>
      <c r="B82" s="1">
        <v>5059</v>
      </c>
      <c r="C82" s="1">
        <v>12</v>
      </c>
      <c r="D82" s="1" t="s">
        <v>15</v>
      </c>
      <c r="E82" s="7">
        <v>44654</v>
      </c>
      <c r="F82" s="208">
        <v>0.625</v>
      </c>
      <c r="G82" s="193" t="s">
        <v>393</v>
      </c>
      <c r="H82" s="4" t="s">
        <v>226</v>
      </c>
      <c r="I82" s="4" t="s">
        <v>218</v>
      </c>
      <c r="K82" s="3"/>
    </row>
    <row r="83" spans="1:11" ht="12.75" customHeight="1">
      <c r="A83" s="163" t="s">
        <v>52</v>
      </c>
      <c r="B83" s="1">
        <v>5060</v>
      </c>
      <c r="C83" s="1">
        <v>12</v>
      </c>
      <c r="D83" s="1" t="s">
        <v>15</v>
      </c>
      <c r="E83" s="7">
        <v>44654</v>
      </c>
      <c r="F83" s="209">
        <v>0.58333333333333337</v>
      </c>
      <c r="G83" s="193" t="s">
        <v>380</v>
      </c>
      <c r="H83" s="4" t="s">
        <v>17</v>
      </c>
      <c r="I83" s="4" t="s">
        <v>206</v>
      </c>
      <c r="K83" s="3"/>
    </row>
    <row r="85" spans="1:11" ht="12.75" customHeight="1">
      <c r="A85" s="163" t="s">
        <v>52</v>
      </c>
      <c r="B85" s="1">
        <v>5061</v>
      </c>
      <c r="C85" s="1">
        <v>13</v>
      </c>
      <c r="D85" s="1" t="s">
        <v>15</v>
      </c>
      <c r="E85" s="7">
        <v>44661</v>
      </c>
      <c r="F85" s="209">
        <v>0.58333333333333337</v>
      </c>
      <c r="G85" s="193" t="s">
        <v>380</v>
      </c>
      <c r="H85" s="4" t="s">
        <v>17</v>
      </c>
      <c r="I85" s="4" t="s">
        <v>44</v>
      </c>
      <c r="K85" s="3"/>
    </row>
    <row r="86" spans="1:11" ht="12.75" customHeight="1">
      <c r="A86" s="163" t="s">
        <v>52</v>
      </c>
      <c r="B86" s="1">
        <v>5062</v>
      </c>
      <c r="C86" s="1">
        <v>13</v>
      </c>
      <c r="D86" s="1" t="s">
        <v>15</v>
      </c>
      <c r="E86" s="7">
        <v>44661</v>
      </c>
      <c r="F86" s="209">
        <v>0.54166666666666663</v>
      </c>
      <c r="G86" s="193" t="s">
        <v>399</v>
      </c>
      <c r="H86" s="4" t="s">
        <v>206</v>
      </c>
      <c r="I86" s="4" t="s">
        <v>226</v>
      </c>
      <c r="K86" s="3"/>
    </row>
    <row r="87" spans="1:11" ht="12.75" customHeight="1">
      <c r="A87" s="163" t="s">
        <v>52</v>
      </c>
      <c r="B87" s="1">
        <v>5063</v>
      </c>
      <c r="C87" s="1">
        <v>13</v>
      </c>
      <c r="D87" s="1" t="s">
        <v>15</v>
      </c>
      <c r="E87" s="7">
        <v>44661</v>
      </c>
      <c r="F87" s="209">
        <v>0.66666666666666663</v>
      </c>
      <c r="G87" s="193" t="s">
        <v>378</v>
      </c>
      <c r="H87" s="4" t="s">
        <v>218</v>
      </c>
      <c r="I87" s="4" t="s">
        <v>45</v>
      </c>
      <c r="K87" s="3"/>
    </row>
    <row r="88" spans="1:11" ht="12.75" customHeight="1">
      <c r="A88" s="163" t="s">
        <v>52</v>
      </c>
      <c r="B88" s="1">
        <v>5064</v>
      </c>
      <c r="C88" s="1">
        <v>13</v>
      </c>
      <c r="D88" s="1" t="s">
        <v>15</v>
      </c>
      <c r="E88" s="7">
        <v>44661</v>
      </c>
      <c r="F88" s="241">
        <v>0.58333333333333337</v>
      </c>
      <c r="G88" s="193" t="s">
        <v>382</v>
      </c>
      <c r="H88" s="4" t="s">
        <v>101</v>
      </c>
      <c r="I88" s="4" t="s">
        <v>219</v>
      </c>
      <c r="J88" s="42" t="s">
        <v>550</v>
      </c>
      <c r="K88" s="3"/>
    </row>
    <row r="89" spans="1:11" ht="12.75" customHeight="1">
      <c r="A89" s="163" t="s">
        <v>52</v>
      </c>
      <c r="B89" s="1">
        <v>5065</v>
      </c>
      <c r="C89" s="1">
        <v>13</v>
      </c>
      <c r="D89" s="1" t="s">
        <v>15</v>
      </c>
      <c r="E89" s="7">
        <v>44661</v>
      </c>
      <c r="F89" s="209">
        <v>0.54166666666666663</v>
      </c>
      <c r="G89" s="193" t="s">
        <v>384</v>
      </c>
      <c r="H89" s="4" t="s">
        <v>404</v>
      </c>
      <c r="I89" s="4" t="s">
        <v>403</v>
      </c>
      <c r="K89" s="3"/>
    </row>
    <row r="91" spans="1:11" s="35" customFormat="1" ht="12.75" customHeight="1">
      <c r="A91" s="217"/>
      <c r="B91" s="217"/>
      <c r="C91" s="217"/>
      <c r="D91" s="217" t="s">
        <v>214</v>
      </c>
      <c r="E91" s="218">
        <v>44665</v>
      </c>
      <c r="F91" s="219"/>
      <c r="G91" s="220" t="s">
        <v>440</v>
      </c>
      <c r="H91" s="220" t="s">
        <v>442</v>
      </c>
      <c r="I91" s="220"/>
      <c r="J91" s="36"/>
      <c r="K91" s="43"/>
    </row>
    <row r="92" spans="1:11" s="35" customFormat="1" ht="12.75" customHeight="1">
      <c r="A92" s="217"/>
      <c r="B92" s="217"/>
      <c r="C92" s="217"/>
      <c r="D92" s="217" t="s">
        <v>53</v>
      </c>
      <c r="E92" s="218">
        <v>44666</v>
      </c>
      <c r="F92" s="219"/>
      <c r="G92" s="220" t="s">
        <v>440</v>
      </c>
      <c r="H92" s="220" t="s">
        <v>442</v>
      </c>
      <c r="I92" s="220"/>
      <c r="J92" s="36"/>
      <c r="K92" s="43"/>
    </row>
    <row r="94" spans="1:11" ht="12.75" customHeight="1">
      <c r="A94" s="163" t="s">
        <v>52</v>
      </c>
      <c r="B94" s="1">
        <v>5070</v>
      </c>
      <c r="C94" s="1">
        <v>14</v>
      </c>
      <c r="D94" s="239" t="s">
        <v>12</v>
      </c>
      <c r="E94" s="240">
        <v>44674</v>
      </c>
      <c r="F94" s="241">
        <v>0.58333333333333337</v>
      </c>
      <c r="G94" s="193" t="s">
        <v>393</v>
      </c>
      <c r="H94" s="4" t="s">
        <v>226</v>
      </c>
      <c r="I94" s="4" t="s">
        <v>17</v>
      </c>
      <c r="J94" s="42" t="s">
        <v>565</v>
      </c>
      <c r="K94" s="3"/>
    </row>
    <row r="95" spans="1:11" ht="12.75" customHeight="1">
      <c r="A95" s="163" t="s">
        <v>52</v>
      </c>
      <c r="B95" s="1">
        <v>5066</v>
      </c>
      <c r="C95" s="1">
        <v>14</v>
      </c>
      <c r="D95" s="1" t="s">
        <v>15</v>
      </c>
      <c r="E95" s="7">
        <v>44675</v>
      </c>
      <c r="F95" s="209">
        <v>0.5</v>
      </c>
      <c r="G95" s="193" t="s">
        <v>395</v>
      </c>
      <c r="H95" s="4" t="s">
        <v>44</v>
      </c>
      <c r="I95" s="4" t="s">
        <v>404</v>
      </c>
      <c r="K95" s="3"/>
    </row>
    <row r="96" spans="1:11" ht="12.75" customHeight="1">
      <c r="A96" s="163" t="s">
        <v>52</v>
      </c>
      <c r="B96" s="1">
        <v>5067</v>
      </c>
      <c r="C96" s="1">
        <v>14</v>
      </c>
      <c r="D96" s="1" t="s">
        <v>15</v>
      </c>
      <c r="E96" s="7">
        <v>44675</v>
      </c>
      <c r="F96" s="209">
        <v>0.54166666666666663</v>
      </c>
      <c r="G96" s="193" t="s">
        <v>384</v>
      </c>
      <c r="H96" s="4" t="s">
        <v>403</v>
      </c>
      <c r="I96" s="4" t="s">
        <v>101</v>
      </c>
      <c r="K96" s="3"/>
    </row>
    <row r="97" spans="1:11" ht="12.75" customHeight="1">
      <c r="A97" s="163" t="s">
        <v>52</v>
      </c>
      <c r="B97" s="1">
        <v>5068</v>
      </c>
      <c r="C97" s="1">
        <v>14</v>
      </c>
      <c r="D97" s="1" t="s">
        <v>15</v>
      </c>
      <c r="E97" s="7">
        <v>44675</v>
      </c>
      <c r="F97" s="209">
        <v>0.625</v>
      </c>
      <c r="G97" s="193" t="s">
        <v>405</v>
      </c>
      <c r="H97" s="4" t="s">
        <v>219</v>
      </c>
      <c r="I97" s="4" t="s">
        <v>218</v>
      </c>
      <c r="K97" s="3"/>
    </row>
    <row r="98" spans="1:11" ht="12.75" customHeight="1">
      <c r="A98" s="163" t="s">
        <v>52</v>
      </c>
      <c r="B98" s="1">
        <v>5069</v>
      </c>
      <c r="C98" s="1">
        <v>14</v>
      </c>
      <c r="D98" s="1" t="s">
        <v>15</v>
      </c>
      <c r="E98" s="7">
        <v>44675</v>
      </c>
      <c r="F98" s="209">
        <v>0.54166666666666663</v>
      </c>
      <c r="G98" s="193" t="s">
        <v>376</v>
      </c>
      <c r="H98" s="4" t="s">
        <v>45</v>
      </c>
      <c r="I98" s="4" t="s">
        <v>206</v>
      </c>
      <c r="K98" s="3"/>
    </row>
    <row r="100" spans="1:11" ht="12.75" customHeight="1">
      <c r="A100" s="163" t="s">
        <v>52</v>
      </c>
      <c r="B100" s="1">
        <v>5071</v>
      </c>
      <c r="C100" s="4">
        <v>15</v>
      </c>
      <c r="D100" s="1" t="s">
        <v>15</v>
      </c>
      <c r="E100" s="7">
        <v>44682</v>
      </c>
      <c r="F100" s="208">
        <v>0.625</v>
      </c>
      <c r="G100" s="193" t="s">
        <v>393</v>
      </c>
      <c r="H100" s="4" t="s">
        <v>226</v>
      </c>
      <c r="I100" s="4" t="s">
        <v>44</v>
      </c>
      <c r="K100" s="3"/>
    </row>
    <row r="101" spans="1:11" ht="12.75" customHeight="1">
      <c r="A101" s="163" t="s">
        <v>52</v>
      </c>
      <c r="B101" s="1">
        <v>5072</v>
      </c>
      <c r="C101" s="4">
        <v>15</v>
      </c>
      <c r="D101" s="1" t="s">
        <v>15</v>
      </c>
      <c r="E101" s="7">
        <v>44682</v>
      </c>
      <c r="F101" s="209">
        <v>0.58333333333333337</v>
      </c>
      <c r="G101" s="193" t="s">
        <v>380</v>
      </c>
      <c r="H101" s="4" t="s">
        <v>17</v>
      </c>
      <c r="I101" s="4" t="s">
        <v>45</v>
      </c>
      <c r="K101" s="3"/>
    </row>
    <row r="102" spans="1:11" ht="12.75" customHeight="1">
      <c r="A102" s="163" t="s">
        <v>52</v>
      </c>
      <c r="B102" s="1">
        <v>5073</v>
      </c>
      <c r="C102" s="4">
        <v>15</v>
      </c>
      <c r="D102" s="1" t="s">
        <v>15</v>
      </c>
      <c r="E102" s="7">
        <v>44682</v>
      </c>
      <c r="F102" s="209">
        <v>0.54166666666666663</v>
      </c>
      <c r="G102" s="193" t="s">
        <v>399</v>
      </c>
      <c r="H102" s="4" t="s">
        <v>206</v>
      </c>
      <c r="I102" s="4" t="s">
        <v>219</v>
      </c>
      <c r="K102" s="3"/>
    </row>
    <row r="103" spans="1:11" ht="12.75" customHeight="1">
      <c r="A103" s="163" t="s">
        <v>52</v>
      </c>
      <c r="B103" s="1">
        <v>5074</v>
      </c>
      <c r="C103" s="4">
        <v>15</v>
      </c>
      <c r="D103" s="1" t="s">
        <v>15</v>
      </c>
      <c r="E103" s="7">
        <v>44682</v>
      </c>
      <c r="F103" s="209">
        <v>0.66666666666666663</v>
      </c>
      <c r="G103" s="193" t="s">
        <v>378</v>
      </c>
      <c r="H103" s="4" t="s">
        <v>218</v>
      </c>
      <c r="I103" s="4" t="s">
        <v>403</v>
      </c>
      <c r="K103" s="3"/>
    </row>
    <row r="104" spans="1:11" ht="12.75" customHeight="1">
      <c r="A104" s="163" t="s">
        <v>52</v>
      </c>
      <c r="B104" s="1">
        <v>5075</v>
      </c>
      <c r="C104" s="4">
        <v>15</v>
      </c>
      <c r="D104" s="1" t="s">
        <v>15</v>
      </c>
      <c r="E104" s="7">
        <v>44682</v>
      </c>
      <c r="F104" s="241">
        <v>0.58333333333333337</v>
      </c>
      <c r="G104" s="193" t="s">
        <v>382</v>
      </c>
      <c r="H104" s="4" t="s">
        <v>101</v>
      </c>
      <c r="I104" s="4" t="s">
        <v>404</v>
      </c>
      <c r="J104" s="42" t="s">
        <v>550</v>
      </c>
      <c r="K104" s="3"/>
    </row>
    <row r="106" spans="1:11" ht="12.75" customHeight="1">
      <c r="A106" s="163" t="s">
        <v>52</v>
      </c>
      <c r="B106" s="1">
        <v>5076</v>
      </c>
      <c r="C106" s="4">
        <v>16</v>
      </c>
      <c r="D106" s="1" t="s">
        <v>15</v>
      </c>
      <c r="E106" s="7">
        <v>44689</v>
      </c>
      <c r="F106" s="209">
        <v>0.5</v>
      </c>
      <c r="G106" s="193" t="s">
        <v>395</v>
      </c>
      <c r="H106" s="4" t="s">
        <v>44</v>
      </c>
      <c r="I106" s="4" t="s">
        <v>101</v>
      </c>
      <c r="K106" s="3"/>
    </row>
    <row r="107" spans="1:11" ht="12.75" customHeight="1">
      <c r="A107" s="163" t="s">
        <v>52</v>
      </c>
      <c r="B107" s="1">
        <v>5077</v>
      </c>
      <c r="C107" s="4">
        <v>16</v>
      </c>
      <c r="D107" s="1" t="s">
        <v>15</v>
      </c>
      <c r="E107" s="7">
        <v>44689</v>
      </c>
      <c r="F107" s="209">
        <v>0.64583333333333337</v>
      </c>
      <c r="G107" s="193" t="s">
        <v>384</v>
      </c>
      <c r="H107" s="4" t="s">
        <v>404</v>
      </c>
      <c r="I107" s="4" t="s">
        <v>218</v>
      </c>
      <c r="K107" s="3"/>
    </row>
    <row r="108" spans="1:11" ht="12.75" customHeight="1">
      <c r="A108" s="163" t="s">
        <v>52</v>
      </c>
      <c r="B108" s="1">
        <v>5078</v>
      </c>
      <c r="C108" s="4">
        <v>16</v>
      </c>
      <c r="D108" s="1" t="s">
        <v>15</v>
      </c>
      <c r="E108" s="7">
        <v>44689</v>
      </c>
      <c r="F108" s="209">
        <v>0.54166666666666663</v>
      </c>
      <c r="G108" s="193" t="s">
        <v>384</v>
      </c>
      <c r="H108" s="4" t="s">
        <v>403</v>
      </c>
      <c r="I108" s="4" t="s">
        <v>206</v>
      </c>
      <c r="K108" s="3"/>
    </row>
    <row r="109" spans="1:11" ht="12.75" customHeight="1">
      <c r="A109" s="163" t="s">
        <v>52</v>
      </c>
      <c r="B109" s="1">
        <v>5079</v>
      </c>
      <c r="C109" s="4">
        <v>16</v>
      </c>
      <c r="D109" s="1" t="s">
        <v>15</v>
      </c>
      <c r="E109" s="7">
        <v>44689</v>
      </c>
      <c r="F109" s="209">
        <v>0.625</v>
      </c>
      <c r="G109" s="193" t="s">
        <v>405</v>
      </c>
      <c r="H109" s="4" t="s">
        <v>219</v>
      </c>
      <c r="I109" s="4" t="s">
        <v>17</v>
      </c>
      <c r="K109" s="3"/>
    </row>
    <row r="110" spans="1:11" ht="12.75" customHeight="1">
      <c r="A110" s="163" t="s">
        <v>52</v>
      </c>
      <c r="B110" s="1">
        <v>5080</v>
      </c>
      <c r="C110" s="4">
        <v>16</v>
      </c>
      <c r="D110" s="1" t="s">
        <v>15</v>
      </c>
      <c r="E110" s="7">
        <v>44689</v>
      </c>
      <c r="F110" s="209">
        <v>0.54166666666666663</v>
      </c>
      <c r="G110" s="193" t="s">
        <v>376</v>
      </c>
      <c r="H110" s="4" t="s">
        <v>45</v>
      </c>
      <c r="I110" s="4" t="s">
        <v>226</v>
      </c>
      <c r="K110" s="3"/>
    </row>
    <row r="112" spans="1:11" ht="12.75" customHeight="1">
      <c r="A112" s="163" t="s">
        <v>52</v>
      </c>
      <c r="B112" s="1">
        <v>5085</v>
      </c>
      <c r="C112" s="4">
        <v>17</v>
      </c>
      <c r="D112" s="239" t="s">
        <v>15</v>
      </c>
      <c r="E112" s="240">
        <v>44696</v>
      </c>
      <c r="F112" s="209">
        <v>0.66666666666666663</v>
      </c>
      <c r="G112" s="193" t="s">
        <v>378</v>
      </c>
      <c r="H112" s="4" t="s">
        <v>218</v>
      </c>
      <c r="I112" s="4" t="s">
        <v>101</v>
      </c>
      <c r="J112" s="42" t="s">
        <v>525</v>
      </c>
      <c r="K112" s="3"/>
    </row>
    <row r="114" spans="1:11" ht="12.75" customHeight="1">
      <c r="A114" s="163" t="s">
        <v>52</v>
      </c>
      <c r="B114" s="1">
        <v>5081</v>
      </c>
      <c r="C114" s="4">
        <v>17</v>
      </c>
      <c r="D114" s="1" t="s">
        <v>15</v>
      </c>
      <c r="E114" s="7">
        <v>44703</v>
      </c>
      <c r="F114" s="209">
        <v>0.54166666666666663</v>
      </c>
      <c r="G114" s="193" t="s">
        <v>376</v>
      </c>
      <c r="H114" s="4" t="s">
        <v>45</v>
      </c>
      <c r="I114" s="4" t="s">
        <v>44</v>
      </c>
      <c r="K114" s="3"/>
    </row>
    <row r="115" spans="1:11" ht="12.75" customHeight="1">
      <c r="A115" s="163" t="s">
        <v>52</v>
      </c>
      <c r="B115" s="1">
        <v>5082</v>
      </c>
      <c r="C115" s="4">
        <v>17</v>
      </c>
      <c r="D115" s="1" t="s">
        <v>15</v>
      </c>
      <c r="E115" s="7">
        <v>44703</v>
      </c>
      <c r="F115" s="208">
        <v>0.625</v>
      </c>
      <c r="G115" s="193" t="s">
        <v>393</v>
      </c>
      <c r="H115" s="4" t="s">
        <v>226</v>
      </c>
      <c r="I115" s="4" t="s">
        <v>219</v>
      </c>
      <c r="K115" s="3"/>
    </row>
    <row r="116" spans="1:11" ht="12.75" customHeight="1">
      <c r="A116" s="163" t="s">
        <v>52</v>
      </c>
      <c r="B116" s="1">
        <v>5083</v>
      </c>
      <c r="C116" s="4">
        <v>17</v>
      </c>
      <c r="D116" s="1" t="s">
        <v>15</v>
      </c>
      <c r="E116" s="7">
        <v>44703</v>
      </c>
      <c r="F116" s="209">
        <v>0.58333333333333337</v>
      </c>
      <c r="G116" s="193" t="s">
        <v>380</v>
      </c>
      <c r="H116" s="4" t="s">
        <v>17</v>
      </c>
      <c r="I116" s="4" t="s">
        <v>403</v>
      </c>
      <c r="K116" s="3"/>
    </row>
    <row r="117" spans="1:11" ht="12.75" customHeight="1">
      <c r="A117" s="163" t="s">
        <v>52</v>
      </c>
      <c r="B117" s="1">
        <v>5084</v>
      </c>
      <c r="C117" s="4">
        <v>17</v>
      </c>
      <c r="D117" s="1" t="s">
        <v>15</v>
      </c>
      <c r="E117" s="7">
        <v>44703</v>
      </c>
      <c r="F117" s="209">
        <v>0.54166666666666663</v>
      </c>
      <c r="G117" s="193" t="s">
        <v>399</v>
      </c>
      <c r="H117" s="4" t="s">
        <v>206</v>
      </c>
      <c r="I117" s="4" t="s">
        <v>404</v>
      </c>
      <c r="K117" s="3"/>
    </row>
    <row r="119" spans="1:11" ht="12.75" customHeight="1">
      <c r="A119" s="163" t="s">
        <v>52</v>
      </c>
      <c r="B119" s="1">
        <v>5086</v>
      </c>
      <c r="C119" s="4">
        <v>18</v>
      </c>
      <c r="D119" s="1" t="s">
        <v>15</v>
      </c>
      <c r="E119" s="7">
        <v>44710</v>
      </c>
      <c r="F119" s="209">
        <v>0.5</v>
      </c>
      <c r="G119" s="193" t="s">
        <v>395</v>
      </c>
      <c r="H119" s="4" t="s">
        <v>44</v>
      </c>
      <c r="I119" s="4" t="s">
        <v>218</v>
      </c>
      <c r="K119" s="3"/>
    </row>
    <row r="120" spans="1:11" ht="12.75" customHeight="1">
      <c r="A120" s="163" t="s">
        <v>52</v>
      </c>
      <c r="B120" s="1">
        <v>5087</v>
      </c>
      <c r="C120" s="4">
        <v>18</v>
      </c>
      <c r="D120" s="1" t="s">
        <v>15</v>
      </c>
      <c r="E120" s="7">
        <v>44710</v>
      </c>
      <c r="F120" s="241">
        <v>0.58333333333333337</v>
      </c>
      <c r="G120" s="193" t="s">
        <v>382</v>
      </c>
      <c r="H120" s="4" t="s">
        <v>101</v>
      </c>
      <c r="I120" s="4" t="s">
        <v>206</v>
      </c>
      <c r="J120" s="42" t="s">
        <v>550</v>
      </c>
      <c r="K120" s="3"/>
    </row>
    <row r="121" spans="1:11" ht="12.75" customHeight="1">
      <c r="A121" s="163" t="s">
        <v>52</v>
      </c>
      <c r="B121" s="1">
        <v>5088</v>
      </c>
      <c r="C121" s="4">
        <v>18</v>
      </c>
      <c r="D121" s="1" t="s">
        <v>15</v>
      </c>
      <c r="E121" s="7">
        <v>44710</v>
      </c>
      <c r="F121" s="209">
        <v>0.64583333333333337</v>
      </c>
      <c r="G121" s="193" t="s">
        <v>384</v>
      </c>
      <c r="H121" s="4" t="s">
        <v>404</v>
      </c>
      <c r="I121" s="4" t="s">
        <v>17</v>
      </c>
      <c r="K121" s="3"/>
    </row>
    <row r="122" spans="1:11" ht="12.75" customHeight="1">
      <c r="A122" s="163" t="s">
        <v>52</v>
      </c>
      <c r="B122" s="1">
        <v>5089</v>
      </c>
      <c r="C122" s="4">
        <v>18</v>
      </c>
      <c r="D122" s="1" t="s">
        <v>15</v>
      </c>
      <c r="E122" s="7">
        <v>44710</v>
      </c>
      <c r="F122" s="209">
        <v>0.54166666666666663</v>
      </c>
      <c r="G122" s="193" t="s">
        <v>384</v>
      </c>
      <c r="H122" s="4" t="s">
        <v>403</v>
      </c>
      <c r="I122" s="4" t="s">
        <v>226</v>
      </c>
      <c r="K122" s="3"/>
    </row>
    <row r="123" spans="1:11" ht="12.75" customHeight="1">
      <c r="A123" s="163" t="s">
        <v>52</v>
      </c>
      <c r="B123" s="1">
        <v>5090</v>
      </c>
      <c r="C123" s="4">
        <v>18</v>
      </c>
      <c r="D123" s="1" t="s">
        <v>15</v>
      </c>
      <c r="E123" s="7">
        <v>44710</v>
      </c>
      <c r="F123" s="209">
        <v>0.625</v>
      </c>
      <c r="G123" s="193" t="s">
        <v>405</v>
      </c>
      <c r="H123" s="4" t="s">
        <v>219</v>
      </c>
      <c r="I123" s="4" t="s">
        <v>45</v>
      </c>
      <c r="K123" s="3"/>
    </row>
  </sheetData>
  <autoFilter ref="A3:I123"/>
  <mergeCells count="1">
    <mergeCell ref="A1:I1"/>
  </mergeCells>
  <phoneticPr fontId="19" type="noConversion"/>
  <dataValidations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70866141732283472" right="0.70866141732283472" top="0.78740157480314965" bottom="0.78740157480314965" header="0.51181102362204722" footer="0.51181102362204722"/>
  <pageSetup paperSize="9" scale="34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6633"/>
    <pageSetUpPr fitToPage="1"/>
  </sheetPr>
  <dimension ref="A1:ALR303"/>
  <sheetViews>
    <sheetView zoomScaleNormal="100" workbookViewId="0">
      <pane ySplit="3" topLeftCell="A115" activePane="bottomLeft" state="frozen"/>
      <selection sqref="A1:I1"/>
      <selection pane="bottomLeft" activeCell="E119" sqref="E119"/>
    </sheetView>
  </sheetViews>
  <sheetFormatPr defaultColWidth="9.140625" defaultRowHeight="12.75" customHeight="1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1006" width="8" style="2" customWidth="1"/>
    <col min="1007" max="16384" width="9.140625" style="3"/>
  </cols>
  <sheetData>
    <row r="1" spans="1:10" ht="50.1" customHeight="1">
      <c r="A1" s="363" t="s">
        <v>275</v>
      </c>
      <c r="B1" s="363"/>
      <c r="C1" s="363"/>
      <c r="D1" s="363"/>
      <c r="E1" s="363"/>
      <c r="F1" s="363"/>
      <c r="G1" s="363"/>
      <c r="H1" s="363"/>
      <c r="I1" s="363"/>
      <c r="J1" s="1"/>
    </row>
    <row r="2" spans="1:10" ht="5.0999999999999996" customHeight="1"/>
    <row r="3" spans="1:10" ht="24.95" customHeight="1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6</v>
      </c>
      <c r="H3" s="235" t="s">
        <v>7</v>
      </c>
      <c r="I3" s="235" t="s">
        <v>8</v>
      </c>
      <c r="J3" s="38" t="s">
        <v>9</v>
      </c>
    </row>
    <row r="4" spans="1:10" ht="12.75" customHeight="1">
      <c r="A4" s="163" t="s">
        <v>57</v>
      </c>
      <c r="B4" s="116">
        <v>5105</v>
      </c>
      <c r="C4" s="116">
        <v>1</v>
      </c>
      <c r="D4" s="239" t="s">
        <v>12</v>
      </c>
      <c r="E4" s="240">
        <v>44450</v>
      </c>
      <c r="F4" s="241">
        <v>0.375</v>
      </c>
      <c r="G4" s="192" t="s">
        <v>401</v>
      </c>
      <c r="H4" s="116" t="s">
        <v>196</v>
      </c>
      <c r="I4" s="116" t="s">
        <v>238</v>
      </c>
      <c r="J4" s="42" t="s">
        <v>514</v>
      </c>
    </row>
    <row r="5" spans="1:10" ht="12.75" customHeight="1">
      <c r="A5" s="163" t="s">
        <v>57</v>
      </c>
      <c r="B5" s="116" t="s">
        <v>58</v>
      </c>
      <c r="C5" s="116">
        <v>1</v>
      </c>
      <c r="D5" s="116" t="s">
        <v>58</v>
      </c>
      <c r="E5" s="117" t="s">
        <v>58</v>
      </c>
      <c r="F5" s="118" t="s">
        <v>58</v>
      </c>
      <c r="G5" s="116" t="s">
        <v>58</v>
      </c>
      <c r="H5" s="116" t="s">
        <v>99</v>
      </c>
      <c r="I5" s="116" t="s">
        <v>197</v>
      </c>
      <c r="J5" s="17"/>
    </row>
    <row r="6" spans="1:10" ht="12.75" customHeight="1">
      <c r="A6" s="163" t="s">
        <v>57</v>
      </c>
      <c r="B6" s="116">
        <v>5101</v>
      </c>
      <c r="C6" s="116">
        <v>1</v>
      </c>
      <c r="D6" s="116" t="s">
        <v>15</v>
      </c>
      <c r="E6" s="117">
        <v>44451</v>
      </c>
      <c r="F6" s="206">
        <v>0.54166666666666663</v>
      </c>
      <c r="G6" s="192" t="s">
        <v>400</v>
      </c>
      <c r="H6" s="116" t="s">
        <v>236</v>
      </c>
      <c r="I6" s="116" t="s">
        <v>233</v>
      </c>
      <c r="J6" s="17"/>
    </row>
    <row r="7" spans="1:10" ht="12.75" customHeight="1">
      <c r="A7" s="163" t="s">
        <v>57</v>
      </c>
      <c r="B7" s="116">
        <v>5102</v>
      </c>
      <c r="C7" s="116">
        <v>1</v>
      </c>
      <c r="D7" s="116" t="s">
        <v>15</v>
      </c>
      <c r="E7" s="117">
        <v>44451</v>
      </c>
      <c r="F7" s="206">
        <v>0.45833333333333331</v>
      </c>
      <c r="G7" s="192" t="s">
        <v>396</v>
      </c>
      <c r="H7" s="116" t="s">
        <v>239</v>
      </c>
      <c r="I7" s="116" t="s">
        <v>199</v>
      </c>
      <c r="J7" s="17"/>
    </row>
    <row r="8" spans="1:10" ht="12.75" customHeight="1">
      <c r="A8" s="163" t="s">
        <v>57</v>
      </c>
      <c r="B8" s="116">
        <v>5103</v>
      </c>
      <c r="C8" s="116">
        <v>1</v>
      </c>
      <c r="D8" s="116" t="s">
        <v>15</v>
      </c>
      <c r="E8" s="117">
        <v>44451</v>
      </c>
      <c r="F8" s="206">
        <v>0.45833333333333331</v>
      </c>
      <c r="G8" s="192" t="s">
        <v>390</v>
      </c>
      <c r="H8" s="116" t="s">
        <v>386</v>
      </c>
      <c r="I8" s="116" t="s">
        <v>198</v>
      </c>
      <c r="J8" s="17"/>
    </row>
    <row r="9" spans="1:10" ht="12.75" customHeight="1">
      <c r="A9" s="163" t="s">
        <v>57</v>
      </c>
      <c r="B9" s="116">
        <v>5104</v>
      </c>
      <c r="C9" s="116">
        <v>1</v>
      </c>
      <c r="D9" s="116" t="s">
        <v>15</v>
      </c>
      <c r="E9" s="117">
        <v>44451</v>
      </c>
      <c r="F9" s="206">
        <v>0.41666666666666669</v>
      </c>
      <c r="G9" s="192" t="s">
        <v>375</v>
      </c>
      <c r="H9" s="116" t="s">
        <v>551</v>
      </c>
      <c r="I9" s="116" t="s">
        <v>104</v>
      </c>
      <c r="J9" s="17"/>
    </row>
    <row r="10" spans="1:10" ht="12.75" customHeight="1">
      <c r="B10" s="116"/>
      <c r="C10" s="116"/>
      <c r="D10" s="116"/>
      <c r="E10" s="116"/>
      <c r="F10" s="118"/>
      <c r="G10" s="116"/>
      <c r="H10" s="116"/>
      <c r="I10" s="116"/>
      <c r="J10" s="17"/>
    </row>
    <row r="11" spans="1:10" s="2" customFormat="1" ht="12.75" customHeight="1">
      <c r="A11" s="163" t="s">
        <v>57</v>
      </c>
      <c r="B11" s="116" t="s">
        <v>58</v>
      </c>
      <c r="C11" s="116">
        <v>2</v>
      </c>
      <c r="D11" s="116" t="s">
        <v>58</v>
      </c>
      <c r="E11" s="117" t="s">
        <v>58</v>
      </c>
      <c r="F11" s="118" t="s">
        <v>58</v>
      </c>
      <c r="G11" s="116" t="s">
        <v>58</v>
      </c>
      <c r="H11" s="116" t="s">
        <v>99</v>
      </c>
      <c r="I11" s="116" t="s">
        <v>236</v>
      </c>
      <c r="J11" s="17"/>
    </row>
    <row r="12" spans="1:10" s="2" customFormat="1" ht="12.75" customHeight="1">
      <c r="A12" s="163" t="s">
        <v>57</v>
      </c>
      <c r="B12" s="116">
        <v>5106</v>
      </c>
      <c r="C12" s="116">
        <v>2</v>
      </c>
      <c r="D12" s="116" t="s">
        <v>15</v>
      </c>
      <c r="E12" s="117">
        <v>44458</v>
      </c>
      <c r="F12" s="206">
        <v>0.45833333333333331</v>
      </c>
      <c r="G12" s="192" t="s">
        <v>392</v>
      </c>
      <c r="H12" s="116" t="s">
        <v>197</v>
      </c>
      <c r="I12" s="116" t="s">
        <v>238</v>
      </c>
      <c r="J12" s="17"/>
    </row>
    <row r="13" spans="1:10" s="2" customFormat="1" ht="12.75" customHeight="1">
      <c r="A13" s="163" t="s">
        <v>57</v>
      </c>
      <c r="B13" s="116">
        <v>5107</v>
      </c>
      <c r="C13" s="116">
        <v>2</v>
      </c>
      <c r="D13" s="116" t="s">
        <v>15</v>
      </c>
      <c r="E13" s="117">
        <v>44458</v>
      </c>
      <c r="F13" s="241">
        <v>0.52083333333333337</v>
      </c>
      <c r="G13" s="192" t="s">
        <v>377</v>
      </c>
      <c r="H13" s="116" t="s">
        <v>104</v>
      </c>
      <c r="I13" s="116" t="s">
        <v>196</v>
      </c>
      <c r="J13" s="42" t="s">
        <v>521</v>
      </c>
    </row>
    <row r="14" spans="1:10" s="2" customFormat="1" ht="12.75" customHeight="1">
      <c r="A14" s="163" t="s">
        <v>57</v>
      </c>
      <c r="B14" s="116">
        <v>5108</v>
      </c>
      <c r="C14" s="116">
        <v>2</v>
      </c>
      <c r="D14" s="116" t="s">
        <v>15</v>
      </c>
      <c r="E14" s="117">
        <v>44458</v>
      </c>
      <c r="F14" s="206">
        <v>0.45833333333333331</v>
      </c>
      <c r="G14" s="192" t="s">
        <v>387</v>
      </c>
      <c r="H14" s="116" t="s">
        <v>198</v>
      </c>
      <c r="I14" s="116" t="s">
        <v>551</v>
      </c>
      <c r="J14" s="17"/>
    </row>
    <row r="15" spans="1:10" s="2" customFormat="1" ht="12.75" customHeight="1">
      <c r="A15" s="163" t="s">
        <v>57</v>
      </c>
      <c r="B15" s="116">
        <v>5109</v>
      </c>
      <c r="C15" s="116">
        <v>2</v>
      </c>
      <c r="D15" s="116" t="s">
        <v>15</v>
      </c>
      <c r="E15" s="117">
        <v>44458</v>
      </c>
      <c r="F15" s="206">
        <v>0.45833333333333331</v>
      </c>
      <c r="G15" s="192" t="s">
        <v>388</v>
      </c>
      <c r="H15" s="116" t="s">
        <v>199</v>
      </c>
      <c r="I15" s="116" t="s">
        <v>386</v>
      </c>
      <c r="J15" s="17"/>
    </row>
    <row r="16" spans="1:10" s="2" customFormat="1" ht="12.75" customHeight="1">
      <c r="A16" s="163" t="s">
        <v>57</v>
      </c>
      <c r="B16" s="116">
        <v>5110</v>
      </c>
      <c r="C16" s="116">
        <v>2</v>
      </c>
      <c r="D16" s="116" t="s">
        <v>15</v>
      </c>
      <c r="E16" s="117">
        <v>44458</v>
      </c>
      <c r="F16" s="206">
        <v>0.58333333333333337</v>
      </c>
      <c r="G16" s="192" t="s">
        <v>402</v>
      </c>
      <c r="H16" s="116" t="s">
        <v>233</v>
      </c>
      <c r="I16" s="116" t="s">
        <v>239</v>
      </c>
      <c r="J16" s="17"/>
    </row>
    <row r="17" spans="1:10" s="2" customFormat="1" ht="12.75" customHeight="1">
      <c r="A17" s="4"/>
      <c r="B17" s="116"/>
      <c r="C17" s="116"/>
      <c r="D17" s="116"/>
      <c r="E17" s="116"/>
      <c r="F17" s="118"/>
      <c r="G17" s="116"/>
      <c r="H17" s="116"/>
      <c r="I17" s="116"/>
      <c r="J17" s="17"/>
    </row>
    <row r="18" spans="1:10" s="2" customFormat="1" ht="12.75" customHeight="1">
      <c r="A18" s="163" t="s">
        <v>57</v>
      </c>
      <c r="B18" s="116" t="s">
        <v>58</v>
      </c>
      <c r="C18" s="116">
        <v>3</v>
      </c>
      <c r="D18" s="116" t="s">
        <v>58</v>
      </c>
      <c r="E18" s="117" t="s">
        <v>58</v>
      </c>
      <c r="F18" s="118" t="s">
        <v>58</v>
      </c>
      <c r="G18" s="116" t="s">
        <v>58</v>
      </c>
      <c r="H18" s="116" t="s">
        <v>239</v>
      </c>
      <c r="I18" s="116" t="s">
        <v>99</v>
      </c>
    </row>
    <row r="19" spans="1:10" s="2" customFormat="1" ht="12.75" customHeight="1">
      <c r="A19" s="163" t="s">
        <v>57</v>
      </c>
      <c r="B19" s="116">
        <v>5111</v>
      </c>
      <c r="C19" s="116">
        <v>3</v>
      </c>
      <c r="D19" s="116" t="s">
        <v>15</v>
      </c>
      <c r="E19" s="117">
        <v>44465</v>
      </c>
      <c r="F19" s="206">
        <v>0.54166666666666663</v>
      </c>
      <c r="G19" s="192" t="s">
        <v>400</v>
      </c>
      <c r="H19" s="116" t="s">
        <v>236</v>
      </c>
      <c r="I19" s="116" t="s">
        <v>197</v>
      </c>
    </row>
    <row r="20" spans="1:10" s="2" customFormat="1" ht="12.75" customHeight="1">
      <c r="A20" s="163" t="s">
        <v>57</v>
      </c>
      <c r="B20" s="116">
        <v>5112</v>
      </c>
      <c r="C20" s="116">
        <v>3</v>
      </c>
      <c r="D20" s="116" t="s">
        <v>15</v>
      </c>
      <c r="E20" s="117">
        <v>44465</v>
      </c>
      <c r="F20" s="206">
        <v>0.45833333333333331</v>
      </c>
      <c r="G20" s="192" t="s">
        <v>390</v>
      </c>
      <c r="H20" s="116" t="s">
        <v>386</v>
      </c>
      <c r="I20" s="116" t="s">
        <v>233</v>
      </c>
    </row>
    <row r="21" spans="1:10" s="2" customFormat="1" ht="12.75" customHeight="1">
      <c r="A21" s="163" t="s">
        <v>57</v>
      </c>
      <c r="B21" s="116">
        <v>5113</v>
      </c>
      <c r="C21" s="116">
        <v>3</v>
      </c>
      <c r="D21" s="116" t="s">
        <v>15</v>
      </c>
      <c r="E21" s="117">
        <v>44465</v>
      </c>
      <c r="F21" s="206">
        <v>0.41666666666666669</v>
      </c>
      <c r="G21" s="192" t="s">
        <v>375</v>
      </c>
      <c r="H21" s="116" t="s">
        <v>551</v>
      </c>
      <c r="I21" s="116" t="s">
        <v>199</v>
      </c>
    </row>
    <row r="22" spans="1:10" s="2" customFormat="1" ht="12.75" customHeight="1">
      <c r="A22" s="163" t="s">
        <v>57</v>
      </c>
      <c r="B22" s="116">
        <v>5114</v>
      </c>
      <c r="C22" s="116">
        <v>3</v>
      </c>
      <c r="D22" s="116" t="s">
        <v>15</v>
      </c>
      <c r="E22" s="117">
        <v>44465</v>
      </c>
      <c r="F22" s="241">
        <v>0.5</v>
      </c>
      <c r="G22" s="192" t="s">
        <v>401</v>
      </c>
      <c r="H22" s="116" t="s">
        <v>196</v>
      </c>
      <c r="I22" s="116" t="s">
        <v>198</v>
      </c>
      <c r="J22" s="42" t="s">
        <v>513</v>
      </c>
    </row>
    <row r="23" spans="1:10" s="2" customFormat="1" ht="12.75" customHeight="1">
      <c r="A23" s="163" t="s">
        <v>57</v>
      </c>
      <c r="B23" s="116">
        <v>5115</v>
      </c>
      <c r="C23" s="116">
        <v>3</v>
      </c>
      <c r="D23" s="116" t="s">
        <v>15</v>
      </c>
      <c r="E23" s="117">
        <v>44465</v>
      </c>
      <c r="F23" s="206">
        <v>0.64583333333333337</v>
      </c>
      <c r="G23" s="192" t="s">
        <v>381</v>
      </c>
      <c r="H23" s="116" t="s">
        <v>238</v>
      </c>
      <c r="I23" s="116" t="s">
        <v>104</v>
      </c>
    </row>
    <row r="24" spans="1:10" s="2" customFormat="1" ht="12.75" customHeight="1">
      <c r="A24" s="4"/>
      <c r="B24" s="116"/>
      <c r="C24" s="116"/>
      <c r="D24" s="116"/>
      <c r="E24" s="116"/>
      <c r="F24" s="118"/>
      <c r="G24" s="116"/>
      <c r="H24" s="116"/>
      <c r="I24" s="116"/>
    </row>
    <row r="25" spans="1:10" s="2" customFormat="1" ht="12.75" customHeight="1">
      <c r="A25" s="163" t="s">
        <v>57</v>
      </c>
      <c r="B25" s="116" t="s">
        <v>58</v>
      </c>
      <c r="C25" s="116">
        <v>4</v>
      </c>
      <c r="D25" s="116" t="s">
        <v>58</v>
      </c>
      <c r="E25" s="117" t="s">
        <v>58</v>
      </c>
      <c r="F25" s="118" t="s">
        <v>58</v>
      </c>
      <c r="G25" s="116" t="s">
        <v>58</v>
      </c>
      <c r="H25" s="116" t="s">
        <v>99</v>
      </c>
      <c r="I25" s="116" t="s">
        <v>386</v>
      </c>
    </row>
    <row r="26" spans="1:10" s="2" customFormat="1" ht="12.75" customHeight="1">
      <c r="A26" s="163" t="s">
        <v>57</v>
      </c>
      <c r="B26" s="116">
        <v>5116</v>
      </c>
      <c r="C26" s="116">
        <v>4</v>
      </c>
      <c r="D26" s="116" t="s">
        <v>15</v>
      </c>
      <c r="E26" s="117">
        <v>44472</v>
      </c>
      <c r="F26" s="206">
        <v>0.45833333333333331</v>
      </c>
      <c r="G26" s="192" t="s">
        <v>392</v>
      </c>
      <c r="H26" s="116" t="s">
        <v>197</v>
      </c>
      <c r="I26" s="116" t="s">
        <v>104</v>
      </c>
    </row>
    <row r="27" spans="1:10" s="2" customFormat="1" ht="12.75" customHeight="1">
      <c r="A27" s="163" t="s">
        <v>57</v>
      </c>
      <c r="B27" s="116">
        <v>5118</v>
      </c>
      <c r="C27" s="116">
        <v>4</v>
      </c>
      <c r="D27" s="116" t="s">
        <v>15</v>
      </c>
      <c r="E27" s="117">
        <v>44472</v>
      </c>
      <c r="F27" s="206">
        <v>0.45833333333333331</v>
      </c>
      <c r="G27" s="192" t="s">
        <v>388</v>
      </c>
      <c r="H27" s="116" t="s">
        <v>199</v>
      </c>
      <c r="I27" s="116" t="s">
        <v>196</v>
      </c>
      <c r="J27" s="17"/>
    </row>
    <row r="28" spans="1:10" s="2" customFormat="1" ht="12.75" customHeight="1">
      <c r="A28" s="163" t="s">
        <v>57</v>
      </c>
      <c r="B28" s="116">
        <v>5119</v>
      </c>
      <c r="C28" s="116">
        <v>4</v>
      </c>
      <c r="D28" s="116" t="s">
        <v>15</v>
      </c>
      <c r="E28" s="117">
        <v>44472</v>
      </c>
      <c r="F28" s="206">
        <v>0.58333333333333337</v>
      </c>
      <c r="G28" s="192" t="s">
        <v>402</v>
      </c>
      <c r="H28" s="116" t="s">
        <v>233</v>
      </c>
      <c r="I28" s="116" t="s">
        <v>551</v>
      </c>
      <c r="J28" s="17"/>
    </row>
    <row r="29" spans="1:10" s="2" customFormat="1" ht="12.75" customHeight="1">
      <c r="A29" s="163" t="s">
        <v>57</v>
      </c>
      <c r="B29" s="116">
        <v>5120</v>
      </c>
      <c r="C29" s="116">
        <v>4</v>
      </c>
      <c r="D29" s="116" t="s">
        <v>15</v>
      </c>
      <c r="E29" s="117">
        <v>44472</v>
      </c>
      <c r="F29" s="206">
        <v>0.54166666666666663</v>
      </c>
      <c r="G29" s="192" t="s">
        <v>400</v>
      </c>
      <c r="H29" s="116" t="s">
        <v>236</v>
      </c>
      <c r="I29" s="116" t="s">
        <v>239</v>
      </c>
      <c r="J29" s="17"/>
    </row>
    <row r="30" spans="1:10" s="2" customFormat="1" ht="12.75" customHeight="1">
      <c r="A30" s="163" t="s">
        <v>57</v>
      </c>
      <c r="B30" s="116">
        <v>5172</v>
      </c>
      <c r="C30" s="116">
        <v>15</v>
      </c>
      <c r="D30" s="239" t="s">
        <v>15</v>
      </c>
      <c r="E30" s="240">
        <v>44472</v>
      </c>
      <c r="F30" s="241">
        <v>0.54166666666666663</v>
      </c>
      <c r="G30" s="192" t="s">
        <v>381</v>
      </c>
      <c r="H30" s="116" t="s">
        <v>238</v>
      </c>
      <c r="I30" s="116" t="s">
        <v>198</v>
      </c>
      <c r="J30" s="42" t="s">
        <v>546</v>
      </c>
    </row>
    <row r="31" spans="1:10" s="2" customFormat="1" ht="12.75" customHeight="1">
      <c r="A31" s="4"/>
      <c r="B31" s="116"/>
      <c r="C31" s="116"/>
      <c r="D31" s="116"/>
      <c r="E31" s="116"/>
      <c r="F31" s="118"/>
      <c r="G31" s="116"/>
      <c r="H31" s="116"/>
      <c r="I31" s="116"/>
    </row>
    <row r="32" spans="1:10" s="2" customFormat="1" ht="12.75" customHeight="1">
      <c r="A32" s="163" t="s">
        <v>57</v>
      </c>
      <c r="B32" s="116" t="s">
        <v>58</v>
      </c>
      <c r="C32" s="116">
        <v>5</v>
      </c>
      <c r="D32" s="116" t="s">
        <v>58</v>
      </c>
      <c r="E32" s="117" t="s">
        <v>58</v>
      </c>
      <c r="F32" s="118" t="s">
        <v>58</v>
      </c>
      <c r="G32" s="116" t="s">
        <v>58</v>
      </c>
      <c r="H32" s="116" t="s">
        <v>551</v>
      </c>
      <c r="I32" s="116" t="s">
        <v>99</v>
      </c>
    </row>
    <row r="33" spans="1:10" s="2" customFormat="1" ht="12.75" customHeight="1">
      <c r="A33" s="163" t="s">
        <v>57</v>
      </c>
      <c r="B33" s="116">
        <v>5121</v>
      </c>
      <c r="C33" s="116">
        <v>5</v>
      </c>
      <c r="D33" s="116" t="s">
        <v>15</v>
      </c>
      <c r="E33" s="117">
        <v>44479</v>
      </c>
      <c r="F33" s="206">
        <v>0.45833333333333331</v>
      </c>
      <c r="G33" s="192" t="s">
        <v>396</v>
      </c>
      <c r="H33" s="116" t="s">
        <v>239</v>
      </c>
      <c r="I33" s="116" t="s">
        <v>197</v>
      </c>
    </row>
    <row r="34" spans="1:10" s="2" customFormat="1" ht="12.75" customHeight="1">
      <c r="A34" s="163" t="s">
        <v>57</v>
      </c>
      <c r="B34" s="116">
        <v>5122</v>
      </c>
      <c r="C34" s="116">
        <v>5</v>
      </c>
      <c r="D34" s="116" t="s">
        <v>15</v>
      </c>
      <c r="E34" s="117">
        <v>44479</v>
      </c>
      <c r="F34" s="206">
        <v>0.45833333333333331</v>
      </c>
      <c r="G34" s="192" t="s">
        <v>390</v>
      </c>
      <c r="H34" s="116" t="s">
        <v>386</v>
      </c>
      <c r="I34" s="116" t="s">
        <v>236</v>
      </c>
    </row>
    <row r="35" spans="1:10" s="2" customFormat="1" ht="12.75" customHeight="1">
      <c r="A35" s="163" t="s">
        <v>57</v>
      </c>
      <c r="B35" s="116">
        <v>5123</v>
      </c>
      <c r="C35" s="116">
        <v>5</v>
      </c>
      <c r="D35" s="116" t="s">
        <v>15</v>
      </c>
      <c r="E35" s="117">
        <v>44479</v>
      </c>
      <c r="F35" s="206">
        <v>0.45833333333333331</v>
      </c>
      <c r="G35" s="192" t="s">
        <v>401</v>
      </c>
      <c r="H35" s="116" t="s">
        <v>196</v>
      </c>
      <c r="I35" s="116" t="s">
        <v>233</v>
      </c>
    </row>
    <row r="36" spans="1:10" s="2" customFormat="1" ht="12.75" customHeight="1">
      <c r="A36" s="163" t="s">
        <v>57</v>
      </c>
      <c r="B36" s="116">
        <v>5124</v>
      </c>
      <c r="C36" s="116">
        <v>5</v>
      </c>
      <c r="D36" s="116" t="s">
        <v>15</v>
      </c>
      <c r="E36" s="117">
        <v>44479</v>
      </c>
      <c r="F36" s="206">
        <v>0.64583333333333337</v>
      </c>
      <c r="G36" s="192" t="s">
        <v>381</v>
      </c>
      <c r="H36" s="116" t="s">
        <v>238</v>
      </c>
      <c r="I36" s="116" t="s">
        <v>199</v>
      </c>
    </row>
    <row r="37" spans="1:10" s="2" customFormat="1" ht="12.75" customHeight="1">
      <c r="A37" s="163" t="s">
        <v>57</v>
      </c>
      <c r="B37" s="116">
        <v>5125</v>
      </c>
      <c r="C37" s="116">
        <v>5</v>
      </c>
      <c r="D37" s="116" t="s">
        <v>15</v>
      </c>
      <c r="E37" s="117">
        <v>44479</v>
      </c>
      <c r="F37" s="206">
        <v>0.45833333333333331</v>
      </c>
      <c r="G37" s="192" t="s">
        <v>377</v>
      </c>
      <c r="H37" s="116" t="s">
        <v>104</v>
      </c>
      <c r="I37" s="116" t="s">
        <v>198</v>
      </c>
    </row>
    <row r="38" spans="1:10" s="2" customFormat="1" ht="12.75" customHeight="1">
      <c r="A38" s="4"/>
      <c r="B38" s="116"/>
      <c r="C38" s="116"/>
      <c r="D38" s="116"/>
      <c r="E38" s="116"/>
      <c r="F38" s="118"/>
      <c r="G38" s="116"/>
      <c r="H38" s="116"/>
      <c r="I38" s="116"/>
    </row>
    <row r="39" spans="1:10" s="2" customFormat="1" ht="12.75" customHeight="1">
      <c r="A39" s="163" t="s">
        <v>57</v>
      </c>
      <c r="B39" s="116" t="s">
        <v>58</v>
      </c>
      <c r="C39" s="116">
        <v>6</v>
      </c>
      <c r="D39" s="116" t="s">
        <v>58</v>
      </c>
      <c r="E39" s="117" t="s">
        <v>58</v>
      </c>
      <c r="F39" s="118" t="s">
        <v>58</v>
      </c>
      <c r="G39" s="116" t="s">
        <v>58</v>
      </c>
      <c r="H39" s="116" t="s">
        <v>99</v>
      </c>
      <c r="I39" s="116" t="s">
        <v>196</v>
      </c>
    </row>
    <row r="40" spans="1:10" s="2" customFormat="1" ht="12.75" customHeight="1">
      <c r="A40" s="163" t="s">
        <v>57</v>
      </c>
      <c r="B40" s="116">
        <v>5126</v>
      </c>
      <c r="C40" s="116">
        <v>6</v>
      </c>
      <c r="D40" s="116" t="s">
        <v>15</v>
      </c>
      <c r="E40" s="117">
        <v>44486</v>
      </c>
      <c r="F40" s="216">
        <v>0.5625</v>
      </c>
      <c r="G40" s="192" t="s">
        <v>392</v>
      </c>
      <c r="H40" s="116" t="s">
        <v>197</v>
      </c>
      <c r="I40" s="116" t="s">
        <v>198</v>
      </c>
    </row>
    <row r="41" spans="1:10" s="2" customFormat="1" ht="12.75" customHeight="1">
      <c r="A41" s="163" t="s">
        <v>57</v>
      </c>
      <c r="B41" s="116">
        <v>5127</v>
      </c>
      <c r="C41" s="116">
        <v>6</v>
      </c>
      <c r="D41" s="116" t="s">
        <v>15</v>
      </c>
      <c r="E41" s="117">
        <v>44486</v>
      </c>
      <c r="F41" s="206">
        <v>0.45833333333333331</v>
      </c>
      <c r="G41" s="192" t="s">
        <v>388</v>
      </c>
      <c r="H41" s="116" t="s">
        <v>199</v>
      </c>
      <c r="I41" s="116" t="s">
        <v>104</v>
      </c>
    </row>
    <row r="42" spans="1:10" s="2" customFormat="1" ht="12.75" customHeight="1">
      <c r="A42" s="163" t="s">
        <v>57</v>
      </c>
      <c r="B42" s="116">
        <v>5128</v>
      </c>
      <c r="C42" s="116">
        <v>6</v>
      </c>
      <c r="D42" s="116" t="s">
        <v>15</v>
      </c>
      <c r="E42" s="117">
        <v>44486</v>
      </c>
      <c r="F42" s="241">
        <v>0.54166666666666663</v>
      </c>
      <c r="G42" s="192" t="s">
        <v>402</v>
      </c>
      <c r="H42" s="116" t="s">
        <v>233</v>
      </c>
      <c r="I42" s="116" t="s">
        <v>238</v>
      </c>
      <c r="J42" s="42" t="s">
        <v>507</v>
      </c>
    </row>
    <row r="43" spans="1:10" s="2" customFormat="1" ht="12.75" customHeight="1">
      <c r="A43" s="163" t="s">
        <v>57</v>
      </c>
      <c r="B43" s="116">
        <v>5129</v>
      </c>
      <c r="C43" s="116">
        <v>6</v>
      </c>
      <c r="D43" s="116" t="s">
        <v>15</v>
      </c>
      <c r="E43" s="117">
        <v>44486</v>
      </c>
      <c r="F43" s="206">
        <v>0.54166666666666663</v>
      </c>
      <c r="G43" s="192" t="s">
        <v>400</v>
      </c>
      <c r="H43" s="116" t="s">
        <v>236</v>
      </c>
      <c r="I43" s="116" t="s">
        <v>551</v>
      </c>
    </row>
    <row r="44" spans="1:10" s="2" customFormat="1" ht="12.75" customHeight="1">
      <c r="A44" s="163" t="s">
        <v>57</v>
      </c>
      <c r="B44" s="116">
        <v>5130</v>
      </c>
      <c r="C44" s="116">
        <v>6</v>
      </c>
      <c r="D44" s="116" t="s">
        <v>15</v>
      </c>
      <c r="E44" s="117">
        <v>44486</v>
      </c>
      <c r="F44" s="241">
        <v>0.5</v>
      </c>
      <c r="G44" s="192" t="s">
        <v>396</v>
      </c>
      <c r="H44" s="116" t="s">
        <v>239</v>
      </c>
      <c r="I44" s="116" t="s">
        <v>386</v>
      </c>
      <c r="J44" s="42" t="s">
        <v>505</v>
      </c>
    </row>
    <row r="45" spans="1:10" s="2" customFormat="1" ht="12.75" customHeight="1">
      <c r="A45" s="4"/>
      <c r="B45" s="116"/>
      <c r="C45" s="116"/>
      <c r="D45" s="116"/>
      <c r="E45" s="116"/>
      <c r="F45" s="118"/>
      <c r="G45" s="116"/>
      <c r="H45" s="116"/>
      <c r="I45" s="116"/>
    </row>
    <row r="46" spans="1:10" s="2" customFormat="1" ht="12.75" customHeight="1">
      <c r="A46" s="163" t="s">
        <v>57</v>
      </c>
      <c r="B46" s="116" t="s">
        <v>58</v>
      </c>
      <c r="C46" s="116">
        <v>7</v>
      </c>
      <c r="D46" s="116" t="s">
        <v>58</v>
      </c>
      <c r="E46" s="117" t="s">
        <v>58</v>
      </c>
      <c r="F46" s="118" t="s">
        <v>58</v>
      </c>
      <c r="G46" s="116" t="s">
        <v>58</v>
      </c>
      <c r="H46" s="116" t="s">
        <v>238</v>
      </c>
      <c r="I46" s="116" t="s">
        <v>99</v>
      </c>
    </row>
    <row r="47" spans="1:10" s="2" customFormat="1" ht="12.75" customHeight="1">
      <c r="A47" s="163" t="s">
        <v>57</v>
      </c>
      <c r="B47" s="116">
        <v>5131</v>
      </c>
      <c r="C47" s="116">
        <v>7</v>
      </c>
      <c r="D47" s="116" t="s">
        <v>15</v>
      </c>
      <c r="E47" s="117">
        <v>44493</v>
      </c>
      <c r="F47" s="206">
        <v>0.45833333333333331</v>
      </c>
      <c r="G47" s="192" t="s">
        <v>390</v>
      </c>
      <c r="H47" s="116" t="s">
        <v>386</v>
      </c>
      <c r="I47" s="116" t="s">
        <v>197</v>
      </c>
    </row>
    <row r="48" spans="1:10" s="2" customFormat="1" ht="12.75" customHeight="1">
      <c r="A48" s="163" t="s">
        <v>57</v>
      </c>
      <c r="B48" s="116">
        <v>5132</v>
      </c>
      <c r="C48" s="116">
        <v>7</v>
      </c>
      <c r="D48" s="116" t="s">
        <v>15</v>
      </c>
      <c r="E48" s="117">
        <v>44493</v>
      </c>
      <c r="F48" s="207">
        <v>0.41666666666666669</v>
      </c>
      <c r="G48" s="192" t="s">
        <v>375</v>
      </c>
      <c r="H48" s="116" t="s">
        <v>551</v>
      </c>
      <c r="I48" s="116" t="s">
        <v>239</v>
      </c>
    </row>
    <row r="49" spans="1:1006" s="2" customFormat="1" ht="12.75" customHeight="1">
      <c r="A49" s="163" t="s">
        <v>57</v>
      </c>
      <c r="B49" s="116">
        <v>5133</v>
      </c>
      <c r="C49" s="116">
        <v>7</v>
      </c>
      <c r="D49" s="116" t="s">
        <v>15</v>
      </c>
      <c r="E49" s="117">
        <v>44493</v>
      </c>
      <c r="F49" s="206">
        <v>0.45833333333333331</v>
      </c>
      <c r="G49" s="192" t="s">
        <v>401</v>
      </c>
      <c r="H49" s="116" t="s">
        <v>196</v>
      </c>
      <c r="I49" s="116" t="s">
        <v>236</v>
      </c>
    </row>
    <row r="50" spans="1:1006" s="2" customFormat="1" ht="12.75" customHeight="1">
      <c r="A50" s="163" t="s">
        <v>57</v>
      </c>
      <c r="B50" s="116">
        <v>5134</v>
      </c>
      <c r="C50" s="116">
        <v>7</v>
      </c>
      <c r="D50" s="116" t="s">
        <v>15</v>
      </c>
      <c r="E50" s="117">
        <v>44493</v>
      </c>
      <c r="F50" s="206">
        <v>0.45833333333333331</v>
      </c>
      <c r="G50" s="192" t="s">
        <v>377</v>
      </c>
      <c r="H50" s="116" t="s">
        <v>104</v>
      </c>
      <c r="I50" s="116" t="s">
        <v>233</v>
      </c>
    </row>
    <row r="51" spans="1:1006" s="2" customFormat="1" ht="12.75" customHeight="1">
      <c r="A51" s="163" t="s">
        <v>57</v>
      </c>
      <c r="B51" s="116">
        <v>5135</v>
      </c>
      <c r="C51" s="116">
        <v>7</v>
      </c>
      <c r="D51" s="116" t="s">
        <v>15</v>
      </c>
      <c r="E51" s="117">
        <v>44493</v>
      </c>
      <c r="F51" s="206">
        <v>0.45833333333333331</v>
      </c>
      <c r="G51" s="192" t="s">
        <v>387</v>
      </c>
      <c r="H51" s="116" t="s">
        <v>198</v>
      </c>
      <c r="I51" s="116" t="s">
        <v>199</v>
      </c>
    </row>
    <row r="52" spans="1:1006" s="2" customFormat="1" ht="12.75" customHeight="1">
      <c r="A52" s="4"/>
      <c r="B52" s="116"/>
      <c r="C52" s="116"/>
      <c r="D52" s="116"/>
      <c r="E52" s="116"/>
      <c r="F52" s="118"/>
      <c r="G52" s="116"/>
      <c r="H52" s="116"/>
      <c r="I52" s="116"/>
    </row>
    <row r="53" spans="1:1006" s="35" customFormat="1" ht="12.75" customHeight="1">
      <c r="A53" s="217"/>
      <c r="B53" s="217"/>
      <c r="C53" s="217"/>
      <c r="D53" s="217" t="s">
        <v>214</v>
      </c>
      <c r="E53" s="218">
        <v>44497</v>
      </c>
      <c r="F53" s="219"/>
      <c r="G53" s="220" t="s">
        <v>440</v>
      </c>
      <c r="H53" s="220" t="s">
        <v>442</v>
      </c>
      <c r="I53" s="220"/>
      <c r="J53" s="36"/>
      <c r="K53" s="43"/>
    </row>
    <row r="54" spans="1:1006" s="35" customFormat="1" ht="12.75" customHeight="1">
      <c r="A54" s="217"/>
      <c r="B54" s="217"/>
      <c r="C54" s="217"/>
      <c r="D54" s="217" t="s">
        <v>53</v>
      </c>
      <c r="E54" s="218">
        <v>44498</v>
      </c>
      <c r="F54" s="219"/>
      <c r="G54" s="220" t="s">
        <v>440</v>
      </c>
      <c r="H54" s="220" t="s">
        <v>442</v>
      </c>
      <c r="I54" s="220"/>
      <c r="J54" s="36"/>
      <c r="K54" s="43"/>
    </row>
    <row r="55" spans="1:1006" ht="12.75" customHeight="1"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</row>
    <row r="56" spans="1:1006" s="2" customFormat="1" ht="12.75" customHeight="1">
      <c r="A56" s="163" t="s">
        <v>57</v>
      </c>
      <c r="B56" s="116" t="s">
        <v>58</v>
      </c>
      <c r="C56" s="116">
        <v>8</v>
      </c>
      <c r="D56" s="116" t="s">
        <v>58</v>
      </c>
      <c r="E56" s="117" t="s">
        <v>58</v>
      </c>
      <c r="F56" s="118" t="s">
        <v>58</v>
      </c>
      <c r="G56" s="116" t="s">
        <v>58</v>
      </c>
      <c r="H56" s="116" t="s">
        <v>99</v>
      </c>
      <c r="I56" s="116" t="s">
        <v>104</v>
      </c>
    </row>
    <row r="57" spans="1:1006" s="2" customFormat="1" ht="12.75" customHeight="1">
      <c r="A57" s="163" t="s">
        <v>57</v>
      </c>
      <c r="B57" s="116">
        <v>5136</v>
      </c>
      <c r="C57" s="116">
        <v>8</v>
      </c>
      <c r="D57" s="116" t="s">
        <v>15</v>
      </c>
      <c r="E57" s="117">
        <v>44507</v>
      </c>
      <c r="F57" s="216">
        <v>0.5625</v>
      </c>
      <c r="G57" s="192" t="s">
        <v>392</v>
      </c>
      <c r="H57" s="116" t="s">
        <v>197</v>
      </c>
      <c r="I57" s="116" t="s">
        <v>199</v>
      </c>
    </row>
    <row r="58" spans="1:1006" s="2" customFormat="1" ht="12.75" customHeight="1">
      <c r="A58" s="163" t="s">
        <v>57</v>
      </c>
      <c r="B58" s="116">
        <v>5137</v>
      </c>
      <c r="C58" s="116">
        <v>8</v>
      </c>
      <c r="D58" s="116" t="s">
        <v>15</v>
      </c>
      <c r="E58" s="117">
        <v>44507</v>
      </c>
      <c r="F58" s="206">
        <v>0.58333333333333337</v>
      </c>
      <c r="G58" s="192" t="s">
        <v>402</v>
      </c>
      <c r="H58" s="116" t="s">
        <v>233</v>
      </c>
      <c r="I58" s="116" t="s">
        <v>198</v>
      </c>
    </row>
    <row r="59" spans="1:1006" s="2" customFormat="1" ht="12.75" customHeight="1">
      <c r="A59" s="163" t="s">
        <v>57</v>
      </c>
      <c r="B59" s="116">
        <v>5138</v>
      </c>
      <c r="C59" s="116">
        <v>8</v>
      </c>
      <c r="D59" s="116" t="s">
        <v>15</v>
      </c>
      <c r="E59" s="117">
        <v>44507</v>
      </c>
      <c r="F59" s="206">
        <v>0.54166666666666663</v>
      </c>
      <c r="G59" s="192" t="s">
        <v>400</v>
      </c>
      <c r="H59" s="116" t="s">
        <v>236</v>
      </c>
      <c r="I59" s="116" t="s">
        <v>238</v>
      </c>
    </row>
    <row r="60" spans="1:1006" s="2" customFormat="1" ht="12.75" customHeight="1">
      <c r="A60" s="163" t="s">
        <v>57</v>
      </c>
      <c r="B60" s="116">
        <v>5139</v>
      </c>
      <c r="C60" s="116">
        <v>8</v>
      </c>
      <c r="D60" s="116" t="s">
        <v>15</v>
      </c>
      <c r="E60" s="117">
        <v>44507</v>
      </c>
      <c r="F60" s="206">
        <v>0.45833333333333331</v>
      </c>
      <c r="G60" s="192" t="s">
        <v>396</v>
      </c>
      <c r="H60" s="116" t="s">
        <v>239</v>
      </c>
      <c r="I60" s="116" t="s">
        <v>196</v>
      </c>
    </row>
    <row r="61" spans="1:1006" s="2" customFormat="1" ht="12.75" customHeight="1">
      <c r="A61" s="163" t="s">
        <v>57</v>
      </c>
      <c r="B61" s="116">
        <v>5140</v>
      </c>
      <c r="C61" s="116">
        <v>8</v>
      </c>
      <c r="D61" s="116" t="s">
        <v>15</v>
      </c>
      <c r="E61" s="117">
        <v>44507</v>
      </c>
      <c r="F61" s="206">
        <v>0.45833333333333331</v>
      </c>
      <c r="G61" s="192" t="s">
        <v>390</v>
      </c>
      <c r="H61" s="116" t="s">
        <v>386</v>
      </c>
      <c r="I61" s="116" t="s">
        <v>551</v>
      </c>
    </row>
    <row r="62" spans="1:1006" s="2" customFormat="1" ht="12.75" customHeight="1">
      <c r="A62" s="4"/>
      <c r="B62" s="116"/>
      <c r="C62" s="116"/>
      <c r="D62" s="116"/>
      <c r="E62" s="116"/>
      <c r="F62" s="118"/>
      <c r="G62" s="116"/>
      <c r="H62" s="116"/>
      <c r="I62" s="116"/>
    </row>
    <row r="63" spans="1:1006" s="2" customFormat="1" ht="12.75" customHeight="1">
      <c r="A63" s="163" t="s">
        <v>57</v>
      </c>
      <c r="B63" s="116" t="s">
        <v>58</v>
      </c>
      <c r="C63" s="116">
        <v>9</v>
      </c>
      <c r="D63" s="116" t="s">
        <v>58</v>
      </c>
      <c r="E63" s="117" t="s">
        <v>58</v>
      </c>
      <c r="F63" s="118" t="s">
        <v>58</v>
      </c>
      <c r="G63" s="116" t="s">
        <v>58</v>
      </c>
      <c r="H63" s="116" t="s">
        <v>198</v>
      </c>
      <c r="I63" s="116" t="s">
        <v>99</v>
      </c>
    </row>
    <row r="64" spans="1:1006" s="2" customFormat="1" ht="12.75" customHeight="1">
      <c r="A64" s="163" t="s">
        <v>57</v>
      </c>
      <c r="B64" s="116">
        <v>5141</v>
      </c>
      <c r="C64" s="116">
        <v>9</v>
      </c>
      <c r="D64" s="116" t="s">
        <v>15</v>
      </c>
      <c r="E64" s="117">
        <v>44514</v>
      </c>
      <c r="F64" s="241">
        <v>0.45833333333333331</v>
      </c>
      <c r="G64" s="192" t="s">
        <v>375</v>
      </c>
      <c r="H64" s="116" t="s">
        <v>551</v>
      </c>
      <c r="I64" s="116" t="s">
        <v>197</v>
      </c>
      <c r="J64" s="42" t="s">
        <v>528</v>
      </c>
    </row>
    <row r="65" spans="1:11" s="2" customFormat="1" ht="12.75" customHeight="1">
      <c r="A65" s="163" t="s">
        <v>57</v>
      </c>
      <c r="B65" s="116">
        <v>5142</v>
      </c>
      <c r="C65" s="116">
        <v>9</v>
      </c>
      <c r="D65" s="116" t="s">
        <v>15</v>
      </c>
      <c r="E65" s="117">
        <v>44514</v>
      </c>
      <c r="F65" s="241">
        <v>0.5</v>
      </c>
      <c r="G65" s="192" t="s">
        <v>401</v>
      </c>
      <c r="H65" s="116" t="s">
        <v>196</v>
      </c>
      <c r="I65" s="116" t="s">
        <v>386</v>
      </c>
      <c r="J65" s="42" t="s">
        <v>492</v>
      </c>
    </row>
    <row r="66" spans="1:11" s="2" customFormat="1" ht="12.75" customHeight="1">
      <c r="A66" s="163" t="s">
        <v>57</v>
      </c>
      <c r="B66" s="116">
        <v>5143</v>
      </c>
      <c r="C66" s="116">
        <v>9</v>
      </c>
      <c r="D66" s="116" t="s">
        <v>15</v>
      </c>
      <c r="E66" s="117">
        <v>44514</v>
      </c>
      <c r="F66" s="206">
        <v>0.64583333333333337</v>
      </c>
      <c r="G66" s="192" t="s">
        <v>381</v>
      </c>
      <c r="H66" s="116" t="s">
        <v>238</v>
      </c>
      <c r="I66" s="116" t="s">
        <v>239</v>
      </c>
    </row>
    <row r="67" spans="1:11" s="2" customFormat="1" ht="12.75" customHeight="1">
      <c r="A67" s="163" t="s">
        <v>57</v>
      </c>
      <c r="B67" s="116">
        <v>5144</v>
      </c>
      <c r="C67" s="116">
        <v>9</v>
      </c>
      <c r="D67" s="116" t="s">
        <v>15</v>
      </c>
      <c r="E67" s="117">
        <v>44514</v>
      </c>
      <c r="F67" s="206">
        <v>0.45833333333333331</v>
      </c>
      <c r="G67" s="192" t="s">
        <v>377</v>
      </c>
      <c r="H67" s="116" t="s">
        <v>104</v>
      </c>
      <c r="I67" s="116" t="s">
        <v>236</v>
      </c>
    </row>
    <row r="68" spans="1:11" s="2" customFormat="1" ht="12.75" customHeight="1">
      <c r="A68" s="163" t="s">
        <v>57</v>
      </c>
      <c r="B68" s="116">
        <v>5145</v>
      </c>
      <c r="C68" s="116">
        <v>9</v>
      </c>
      <c r="D68" s="116" t="s">
        <v>15</v>
      </c>
      <c r="E68" s="117">
        <v>44514</v>
      </c>
      <c r="F68" s="206">
        <v>0.45833333333333331</v>
      </c>
      <c r="G68" s="192" t="s">
        <v>388</v>
      </c>
      <c r="H68" s="116" t="s">
        <v>199</v>
      </c>
      <c r="I68" s="116" t="s">
        <v>233</v>
      </c>
    </row>
    <row r="69" spans="1:11" s="2" customFormat="1" ht="12.75" customHeight="1">
      <c r="A69" s="4"/>
      <c r="B69" s="116"/>
      <c r="C69" s="116"/>
      <c r="D69" s="116"/>
      <c r="E69" s="116"/>
      <c r="F69" s="118"/>
      <c r="G69" s="116"/>
      <c r="H69" s="116"/>
      <c r="I69" s="116"/>
    </row>
    <row r="70" spans="1:11" s="35" customFormat="1" ht="12.75" customHeight="1">
      <c r="A70" s="217"/>
      <c r="B70" s="217"/>
      <c r="C70" s="217"/>
      <c r="D70" s="217" t="s">
        <v>105</v>
      </c>
      <c r="E70" s="218">
        <v>44517</v>
      </c>
      <c r="F70" s="219"/>
      <c r="G70" s="220" t="s">
        <v>440</v>
      </c>
      <c r="H70" s="220" t="s">
        <v>442</v>
      </c>
      <c r="I70" s="220"/>
      <c r="J70" s="36"/>
      <c r="K70" s="43"/>
    </row>
    <row r="71" spans="1:11" s="2" customFormat="1" ht="12.75" customHeight="1">
      <c r="A71" s="163" t="s">
        <v>57</v>
      </c>
      <c r="B71" s="116">
        <v>5148</v>
      </c>
      <c r="C71" s="116">
        <v>10</v>
      </c>
      <c r="D71" s="239" t="s">
        <v>12</v>
      </c>
      <c r="E71" s="240">
        <v>44520</v>
      </c>
      <c r="F71" s="241">
        <v>0.58333333333333337</v>
      </c>
      <c r="G71" s="192" t="s">
        <v>396</v>
      </c>
      <c r="H71" s="116" t="s">
        <v>239</v>
      </c>
      <c r="I71" s="116" t="s">
        <v>104</v>
      </c>
      <c r="J71" s="42" t="s">
        <v>530</v>
      </c>
    </row>
    <row r="72" spans="1:11" s="2" customFormat="1" ht="12.75" customHeight="1">
      <c r="A72" s="163" t="s">
        <v>57</v>
      </c>
      <c r="B72" s="116" t="s">
        <v>58</v>
      </c>
      <c r="C72" s="116">
        <v>10</v>
      </c>
      <c r="D72" s="116" t="s">
        <v>58</v>
      </c>
      <c r="E72" s="117" t="s">
        <v>58</v>
      </c>
      <c r="F72" s="118" t="s">
        <v>58</v>
      </c>
      <c r="G72" s="116" t="s">
        <v>58</v>
      </c>
      <c r="H72" s="116" t="s">
        <v>99</v>
      </c>
      <c r="I72" s="116" t="s">
        <v>199</v>
      </c>
    </row>
    <row r="73" spans="1:11" s="2" customFormat="1" ht="12.75" customHeight="1">
      <c r="A73" s="163" t="s">
        <v>57</v>
      </c>
      <c r="B73" s="116">
        <v>5146</v>
      </c>
      <c r="C73" s="116">
        <v>10</v>
      </c>
      <c r="D73" s="116" t="s">
        <v>15</v>
      </c>
      <c r="E73" s="117">
        <v>44521</v>
      </c>
      <c r="F73" s="206">
        <v>0.45833333333333331</v>
      </c>
      <c r="G73" s="192" t="s">
        <v>392</v>
      </c>
      <c r="H73" s="116" t="s">
        <v>197</v>
      </c>
      <c r="I73" s="116" t="s">
        <v>233</v>
      </c>
    </row>
    <row r="74" spans="1:11" s="2" customFormat="1" ht="12.75" customHeight="1">
      <c r="A74" s="163" t="s">
        <v>57</v>
      </c>
      <c r="B74" s="116">
        <v>5147</v>
      </c>
      <c r="C74" s="116">
        <v>10</v>
      </c>
      <c r="D74" s="116" t="s">
        <v>15</v>
      </c>
      <c r="E74" s="117">
        <v>44521</v>
      </c>
      <c r="F74" s="206">
        <v>0.54166666666666663</v>
      </c>
      <c r="G74" s="192" t="s">
        <v>400</v>
      </c>
      <c r="H74" s="116" t="s">
        <v>236</v>
      </c>
      <c r="I74" s="116" t="s">
        <v>198</v>
      </c>
    </row>
    <row r="75" spans="1:11" s="2" customFormat="1" ht="12.75" customHeight="1">
      <c r="A75" s="163" t="s">
        <v>57</v>
      </c>
      <c r="B75" s="116">
        <v>5149</v>
      </c>
      <c r="C75" s="116">
        <v>10</v>
      </c>
      <c r="D75" s="116" t="s">
        <v>15</v>
      </c>
      <c r="E75" s="117">
        <v>44521</v>
      </c>
      <c r="F75" s="241">
        <v>0.5</v>
      </c>
      <c r="G75" s="192" t="s">
        <v>390</v>
      </c>
      <c r="H75" s="116" t="s">
        <v>386</v>
      </c>
      <c r="I75" s="116" t="s">
        <v>238</v>
      </c>
      <c r="J75" s="42" t="s">
        <v>521</v>
      </c>
    </row>
    <row r="76" spans="1:11" s="2" customFormat="1" ht="12.75" customHeight="1">
      <c r="A76" s="163" t="s">
        <v>57</v>
      </c>
      <c r="B76" s="116">
        <v>5150</v>
      </c>
      <c r="C76" s="116">
        <v>10</v>
      </c>
      <c r="D76" s="116" t="s">
        <v>15</v>
      </c>
      <c r="E76" s="117">
        <v>44521</v>
      </c>
      <c r="F76" s="241">
        <v>0.52083333333333337</v>
      </c>
      <c r="G76" s="192" t="s">
        <v>375</v>
      </c>
      <c r="H76" s="116" t="s">
        <v>551</v>
      </c>
      <c r="I76" s="116" t="s">
        <v>196</v>
      </c>
      <c r="J76" s="42" t="s">
        <v>517</v>
      </c>
    </row>
    <row r="77" spans="1:11" s="2" customFormat="1" ht="12.75" customHeight="1">
      <c r="A77" s="4"/>
      <c r="B77" s="116"/>
      <c r="C77" s="116"/>
      <c r="D77" s="116"/>
      <c r="E77" s="116"/>
      <c r="F77" s="118"/>
      <c r="G77" s="116"/>
      <c r="H77" s="116"/>
      <c r="I77" s="116"/>
    </row>
    <row r="78" spans="1:11" s="2" customFormat="1" ht="12.75" customHeight="1">
      <c r="A78" s="163" t="s">
        <v>57</v>
      </c>
      <c r="B78" s="116" t="s">
        <v>58</v>
      </c>
      <c r="C78" s="116">
        <v>11</v>
      </c>
      <c r="D78" s="116" t="s">
        <v>58</v>
      </c>
      <c r="E78" s="117" t="s">
        <v>58</v>
      </c>
      <c r="F78" s="118" t="s">
        <v>58</v>
      </c>
      <c r="G78" s="116" t="s">
        <v>58</v>
      </c>
      <c r="H78" s="116" t="s">
        <v>233</v>
      </c>
      <c r="I78" s="116" t="s">
        <v>99</v>
      </c>
    </row>
    <row r="79" spans="1:11" s="2" customFormat="1" ht="12.75" customHeight="1">
      <c r="A79" s="163" t="s">
        <v>57</v>
      </c>
      <c r="B79" s="116">
        <v>5151</v>
      </c>
      <c r="C79" s="116">
        <v>11</v>
      </c>
      <c r="D79" s="116" t="s">
        <v>15</v>
      </c>
      <c r="E79" s="117">
        <v>44528</v>
      </c>
      <c r="F79" s="206">
        <v>0.45833333333333331</v>
      </c>
      <c r="G79" s="192" t="s">
        <v>401</v>
      </c>
      <c r="H79" s="116" t="s">
        <v>196</v>
      </c>
      <c r="I79" s="116" t="s">
        <v>197</v>
      </c>
    </row>
    <row r="80" spans="1:11" s="2" customFormat="1" ht="12.75" customHeight="1">
      <c r="A80" s="163" t="s">
        <v>57</v>
      </c>
      <c r="B80" s="116">
        <v>5152</v>
      </c>
      <c r="C80" s="116">
        <v>11</v>
      </c>
      <c r="D80" s="116" t="s">
        <v>15</v>
      </c>
      <c r="E80" s="117">
        <v>44528</v>
      </c>
      <c r="F80" s="206">
        <v>0.64583333333333337</v>
      </c>
      <c r="G80" s="192" t="s">
        <v>381</v>
      </c>
      <c r="H80" s="116" t="s">
        <v>238</v>
      </c>
      <c r="I80" s="116" t="s">
        <v>551</v>
      </c>
    </row>
    <row r="81" spans="1:1006" s="2" customFormat="1" ht="12.75" customHeight="1">
      <c r="A81" s="163" t="s">
        <v>57</v>
      </c>
      <c r="B81" s="116">
        <v>5153</v>
      </c>
      <c r="C81" s="116">
        <v>11</v>
      </c>
      <c r="D81" s="116" t="s">
        <v>15</v>
      </c>
      <c r="E81" s="117">
        <v>44528</v>
      </c>
      <c r="F81" s="206">
        <v>0.45833333333333331</v>
      </c>
      <c r="G81" s="192" t="s">
        <v>377</v>
      </c>
      <c r="H81" s="116" t="s">
        <v>104</v>
      </c>
      <c r="I81" s="116" t="s">
        <v>386</v>
      </c>
    </row>
    <row r="82" spans="1:1006" s="2" customFormat="1" ht="12.75" customHeight="1">
      <c r="A82" s="163" t="s">
        <v>57</v>
      </c>
      <c r="B82" s="116">
        <v>5154</v>
      </c>
      <c r="C82" s="116">
        <v>11</v>
      </c>
      <c r="D82" s="116" t="s">
        <v>15</v>
      </c>
      <c r="E82" s="117">
        <v>44528</v>
      </c>
      <c r="F82" s="206">
        <v>0.45833333333333331</v>
      </c>
      <c r="G82" s="192" t="s">
        <v>387</v>
      </c>
      <c r="H82" s="116" t="s">
        <v>198</v>
      </c>
      <c r="I82" s="116" t="s">
        <v>239</v>
      </c>
    </row>
    <row r="83" spans="1:1006" s="2" customFormat="1" ht="12.75" customHeight="1">
      <c r="A83" s="163" t="s">
        <v>57</v>
      </c>
      <c r="B83" s="116">
        <v>5155</v>
      </c>
      <c r="C83" s="116">
        <v>11</v>
      </c>
      <c r="D83" s="116" t="s">
        <v>15</v>
      </c>
      <c r="E83" s="117">
        <v>44528</v>
      </c>
      <c r="F83" s="206">
        <v>0.45833333333333331</v>
      </c>
      <c r="G83" s="192" t="s">
        <v>388</v>
      </c>
      <c r="H83" s="116" t="s">
        <v>199</v>
      </c>
      <c r="I83" s="116" t="s">
        <v>236</v>
      </c>
    </row>
    <row r="84" spans="1:1006" ht="12.75" customHeight="1"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</row>
    <row r="85" spans="1:1006" s="35" customFormat="1" ht="12.75" customHeight="1">
      <c r="A85" s="217"/>
      <c r="B85" s="217"/>
      <c r="C85" s="217"/>
      <c r="D85" s="217" t="s">
        <v>12</v>
      </c>
      <c r="E85" s="218">
        <v>44534</v>
      </c>
      <c r="F85" s="219"/>
      <c r="G85" s="220" t="s">
        <v>440</v>
      </c>
      <c r="H85" s="220" t="s">
        <v>441</v>
      </c>
      <c r="I85" s="220"/>
      <c r="J85" s="36"/>
      <c r="K85" s="43"/>
    </row>
    <row r="86" spans="1:1006" s="35" customFormat="1" ht="12.75" customHeight="1">
      <c r="A86" s="217"/>
      <c r="B86" s="217"/>
      <c r="C86" s="217"/>
      <c r="D86" s="217" t="s">
        <v>12</v>
      </c>
      <c r="E86" s="218">
        <v>44534</v>
      </c>
      <c r="F86" s="219"/>
      <c r="G86" s="220" t="s">
        <v>440</v>
      </c>
      <c r="H86" s="220" t="s">
        <v>442</v>
      </c>
      <c r="I86" s="220"/>
      <c r="J86" s="36"/>
      <c r="K86" s="43"/>
    </row>
    <row r="87" spans="1:1006" s="35" customFormat="1" ht="12.75" customHeight="1">
      <c r="A87" s="217"/>
      <c r="B87" s="217"/>
      <c r="C87" s="217"/>
      <c r="D87" s="217" t="s">
        <v>15</v>
      </c>
      <c r="E87" s="218">
        <v>44535</v>
      </c>
      <c r="F87" s="219"/>
      <c r="G87" s="220" t="s">
        <v>440</v>
      </c>
      <c r="H87" s="220" t="s">
        <v>442</v>
      </c>
      <c r="I87" s="220"/>
      <c r="J87" s="36"/>
      <c r="K87" s="43"/>
    </row>
    <row r="88" spans="1:1006" s="2" customFormat="1" ht="12.75" customHeight="1">
      <c r="A88" s="4"/>
      <c r="B88" s="116"/>
      <c r="C88" s="116"/>
      <c r="D88" s="116"/>
      <c r="E88" s="116"/>
      <c r="F88" s="118"/>
      <c r="G88" s="116"/>
      <c r="H88" s="116"/>
      <c r="I88" s="116"/>
    </row>
    <row r="89" spans="1:1006" s="2" customFormat="1" ht="12.75" customHeight="1">
      <c r="A89" s="163" t="s">
        <v>57</v>
      </c>
      <c r="B89" s="116" t="s">
        <v>58</v>
      </c>
      <c r="C89" s="116">
        <v>12</v>
      </c>
      <c r="D89" s="116" t="s">
        <v>58</v>
      </c>
      <c r="E89" s="117" t="s">
        <v>58</v>
      </c>
      <c r="F89" s="118" t="s">
        <v>58</v>
      </c>
      <c r="G89" s="116" t="s">
        <v>58</v>
      </c>
      <c r="H89" s="116" t="s">
        <v>197</v>
      </c>
      <c r="I89" s="116" t="s">
        <v>99</v>
      </c>
    </row>
    <row r="90" spans="1:1006" s="2" customFormat="1" ht="12.75" customHeight="1">
      <c r="A90" s="163" t="s">
        <v>57</v>
      </c>
      <c r="B90" s="116">
        <v>5156</v>
      </c>
      <c r="C90" s="116">
        <v>12</v>
      </c>
      <c r="D90" s="116" t="s">
        <v>15</v>
      </c>
      <c r="E90" s="117">
        <v>44633</v>
      </c>
      <c r="F90" s="206">
        <v>0.58333333333333337</v>
      </c>
      <c r="G90" s="192" t="s">
        <v>402</v>
      </c>
      <c r="H90" s="116" t="s">
        <v>233</v>
      </c>
      <c r="I90" s="116" t="s">
        <v>236</v>
      </c>
    </row>
    <row r="91" spans="1:1006" s="2" customFormat="1" ht="12.75" customHeight="1">
      <c r="A91" s="163" t="s">
        <v>57</v>
      </c>
      <c r="B91" s="116">
        <v>5157</v>
      </c>
      <c r="C91" s="116">
        <v>12</v>
      </c>
      <c r="D91" s="116" t="s">
        <v>15</v>
      </c>
      <c r="E91" s="117">
        <v>44633</v>
      </c>
      <c r="F91" s="206">
        <v>0.45833333333333331</v>
      </c>
      <c r="G91" s="192" t="s">
        <v>388</v>
      </c>
      <c r="H91" s="116" t="s">
        <v>199</v>
      </c>
      <c r="I91" s="116" t="s">
        <v>239</v>
      </c>
    </row>
    <row r="92" spans="1:1006" s="2" customFormat="1" ht="12.75" customHeight="1">
      <c r="A92" s="163" t="s">
        <v>57</v>
      </c>
      <c r="B92" s="116">
        <v>5158</v>
      </c>
      <c r="C92" s="116">
        <v>12</v>
      </c>
      <c r="D92" s="116" t="s">
        <v>15</v>
      </c>
      <c r="E92" s="117">
        <v>44633</v>
      </c>
      <c r="F92" s="206">
        <v>0.45833333333333331</v>
      </c>
      <c r="G92" s="192" t="s">
        <v>387</v>
      </c>
      <c r="H92" s="116" t="s">
        <v>198</v>
      </c>
      <c r="I92" s="116" t="s">
        <v>386</v>
      </c>
    </row>
    <row r="93" spans="1:1006" s="2" customFormat="1" ht="12.75" customHeight="1">
      <c r="A93" s="163" t="s">
        <v>57</v>
      </c>
      <c r="B93" s="116">
        <v>5159</v>
      </c>
      <c r="C93" s="116">
        <v>12</v>
      </c>
      <c r="D93" s="116" t="s">
        <v>15</v>
      </c>
      <c r="E93" s="117">
        <v>44633</v>
      </c>
      <c r="F93" s="206">
        <v>0.45833333333333331</v>
      </c>
      <c r="G93" s="192" t="s">
        <v>377</v>
      </c>
      <c r="H93" s="116" t="s">
        <v>104</v>
      </c>
      <c r="I93" s="116" t="s">
        <v>551</v>
      </c>
    </row>
    <row r="94" spans="1:1006" s="2" customFormat="1" ht="12.75" customHeight="1">
      <c r="A94" s="163" t="s">
        <v>57</v>
      </c>
      <c r="B94" s="116">
        <v>5160</v>
      </c>
      <c r="C94" s="116">
        <v>12</v>
      </c>
      <c r="D94" s="116" t="s">
        <v>15</v>
      </c>
      <c r="E94" s="117">
        <v>44633</v>
      </c>
      <c r="F94" s="206">
        <v>0.64583333333333337</v>
      </c>
      <c r="G94" s="192" t="s">
        <v>381</v>
      </c>
      <c r="H94" s="116" t="s">
        <v>238</v>
      </c>
      <c r="I94" s="116" t="s">
        <v>196</v>
      </c>
    </row>
    <row r="95" spans="1:1006" s="2" customFormat="1" ht="12.75" customHeight="1">
      <c r="A95" s="4"/>
      <c r="B95" s="116"/>
      <c r="C95" s="116"/>
      <c r="D95" s="116"/>
      <c r="E95" s="116"/>
      <c r="F95" s="118"/>
      <c r="G95" s="116"/>
      <c r="H95" s="116"/>
      <c r="I95" s="116"/>
    </row>
    <row r="96" spans="1:1006" s="2" customFormat="1" ht="12.75" customHeight="1">
      <c r="A96" s="163" t="s">
        <v>57</v>
      </c>
      <c r="B96" s="116" t="s">
        <v>58</v>
      </c>
      <c r="C96" s="116">
        <v>13</v>
      </c>
      <c r="D96" s="116" t="s">
        <v>58</v>
      </c>
      <c r="E96" s="117" t="s">
        <v>58</v>
      </c>
      <c r="F96" s="118" t="s">
        <v>58</v>
      </c>
      <c r="G96" s="116" t="s">
        <v>58</v>
      </c>
      <c r="H96" s="116" t="s">
        <v>236</v>
      </c>
      <c r="I96" s="116" t="s">
        <v>99</v>
      </c>
    </row>
    <row r="97" spans="1:10" s="2" customFormat="1" ht="12.75" customHeight="1">
      <c r="A97" s="163" t="s">
        <v>57</v>
      </c>
      <c r="B97" s="116">
        <v>5161</v>
      </c>
      <c r="C97" s="116">
        <v>13</v>
      </c>
      <c r="D97" s="116" t="s">
        <v>15</v>
      </c>
      <c r="E97" s="117">
        <v>44640</v>
      </c>
      <c r="F97" s="206">
        <v>0.64583333333333337</v>
      </c>
      <c r="G97" s="192" t="s">
        <v>381</v>
      </c>
      <c r="H97" s="116" t="s">
        <v>238</v>
      </c>
      <c r="I97" s="116" t="s">
        <v>197</v>
      </c>
    </row>
    <row r="98" spans="1:10" s="2" customFormat="1" ht="12.75" customHeight="1">
      <c r="A98" s="163" t="s">
        <v>57</v>
      </c>
      <c r="B98" s="116">
        <v>5162</v>
      </c>
      <c r="C98" s="116">
        <v>13</v>
      </c>
      <c r="D98" s="116" t="s">
        <v>15</v>
      </c>
      <c r="E98" s="117">
        <v>44640</v>
      </c>
      <c r="F98" s="206">
        <v>0.45833333333333331</v>
      </c>
      <c r="G98" s="192" t="s">
        <v>401</v>
      </c>
      <c r="H98" s="116" t="s">
        <v>196</v>
      </c>
      <c r="I98" s="116" t="s">
        <v>104</v>
      </c>
    </row>
    <row r="99" spans="1:10" s="2" customFormat="1" ht="12.75" customHeight="1">
      <c r="A99" s="163" t="s">
        <v>57</v>
      </c>
      <c r="B99" s="116">
        <v>5163</v>
      </c>
      <c r="C99" s="116">
        <v>13</v>
      </c>
      <c r="D99" s="116" t="s">
        <v>15</v>
      </c>
      <c r="E99" s="117">
        <v>44640</v>
      </c>
      <c r="F99" s="206">
        <v>0.41666666666666669</v>
      </c>
      <c r="G99" s="192" t="s">
        <v>375</v>
      </c>
      <c r="H99" s="116" t="s">
        <v>551</v>
      </c>
      <c r="I99" s="116" t="s">
        <v>198</v>
      </c>
      <c r="J99" s="18"/>
    </row>
    <row r="100" spans="1:10" s="2" customFormat="1" ht="12.75" customHeight="1">
      <c r="A100" s="163" t="s">
        <v>57</v>
      </c>
      <c r="B100" s="116">
        <v>5164</v>
      </c>
      <c r="C100" s="116">
        <v>13</v>
      </c>
      <c r="D100" s="116" t="s">
        <v>15</v>
      </c>
      <c r="E100" s="117">
        <v>44640</v>
      </c>
      <c r="F100" s="206">
        <v>0.45833333333333331</v>
      </c>
      <c r="G100" s="192" t="s">
        <v>390</v>
      </c>
      <c r="H100" s="116" t="s">
        <v>386</v>
      </c>
      <c r="I100" s="116" t="s">
        <v>199</v>
      </c>
      <c r="J100" s="18"/>
    </row>
    <row r="101" spans="1:10" s="2" customFormat="1" ht="12.75" customHeight="1">
      <c r="A101" s="163" t="s">
        <v>57</v>
      </c>
      <c r="B101" s="116">
        <v>5165</v>
      </c>
      <c r="C101" s="116">
        <v>13</v>
      </c>
      <c r="D101" s="116" t="s">
        <v>15</v>
      </c>
      <c r="E101" s="117">
        <v>44640</v>
      </c>
      <c r="F101" s="206">
        <v>0.45833333333333331</v>
      </c>
      <c r="G101" s="192" t="s">
        <v>396</v>
      </c>
      <c r="H101" s="116" t="s">
        <v>239</v>
      </c>
      <c r="I101" s="116" t="s">
        <v>233</v>
      </c>
      <c r="J101" s="18"/>
    </row>
    <row r="102" spans="1:10" s="2" customFormat="1" ht="12.75" customHeight="1">
      <c r="A102" s="4"/>
      <c r="B102" s="116"/>
      <c r="C102" s="116"/>
      <c r="D102" s="116"/>
      <c r="E102" s="116"/>
      <c r="F102" s="118"/>
      <c r="G102" s="116"/>
      <c r="H102" s="116"/>
      <c r="I102" s="116"/>
      <c r="J102" s="18"/>
    </row>
    <row r="103" spans="1:10" s="2" customFormat="1" ht="12.75" customHeight="1">
      <c r="A103" s="163" t="s">
        <v>57</v>
      </c>
      <c r="B103" s="116" t="s">
        <v>58</v>
      </c>
      <c r="C103" s="116">
        <v>14</v>
      </c>
      <c r="D103" s="116" t="s">
        <v>58</v>
      </c>
      <c r="E103" s="117" t="s">
        <v>58</v>
      </c>
      <c r="F103" s="118" t="s">
        <v>58</v>
      </c>
      <c r="G103" s="116" t="s">
        <v>58</v>
      </c>
      <c r="H103" s="116" t="s">
        <v>99</v>
      </c>
      <c r="I103" s="116" t="s">
        <v>239</v>
      </c>
      <c r="J103" s="18"/>
    </row>
    <row r="104" spans="1:10" s="2" customFormat="1" ht="12.75" customHeight="1">
      <c r="A104" s="163" t="s">
        <v>57</v>
      </c>
      <c r="B104" s="116">
        <v>5166</v>
      </c>
      <c r="C104" s="116">
        <v>14</v>
      </c>
      <c r="D104" s="116" t="s">
        <v>15</v>
      </c>
      <c r="E104" s="117">
        <v>44647</v>
      </c>
      <c r="F104" s="206">
        <v>0.45833333333333331</v>
      </c>
      <c r="G104" s="192" t="s">
        <v>392</v>
      </c>
      <c r="H104" s="116" t="s">
        <v>197</v>
      </c>
      <c r="I104" s="116" t="s">
        <v>236</v>
      </c>
      <c r="J104" s="9"/>
    </row>
    <row r="105" spans="1:10" s="2" customFormat="1" ht="12.75" customHeight="1">
      <c r="A105" s="163" t="s">
        <v>57</v>
      </c>
      <c r="B105" s="116">
        <v>5167</v>
      </c>
      <c r="C105" s="116">
        <v>14</v>
      </c>
      <c r="D105" s="116" t="s">
        <v>15</v>
      </c>
      <c r="E105" s="117">
        <v>44647</v>
      </c>
      <c r="F105" s="206">
        <v>0.58333333333333337</v>
      </c>
      <c r="G105" s="192" t="s">
        <v>402</v>
      </c>
      <c r="H105" s="116" t="s">
        <v>233</v>
      </c>
      <c r="I105" s="116" t="s">
        <v>386</v>
      </c>
      <c r="J105" s="9"/>
    </row>
    <row r="106" spans="1:10" s="2" customFormat="1" ht="12.75" customHeight="1">
      <c r="A106" s="163" t="s">
        <v>57</v>
      </c>
      <c r="B106" s="116">
        <v>5168</v>
      </c>
      <c r="C106" s="116">
        <v>14</v>
      </c>
      <c r="D106" s="116" t="s">
        <v>15</v>
      </c>
      <c r="E106" s="117">
        <v>44647</v>
      </c>
      <c r="F106" s="206">
        <v>0.45833333333333331</v>
      </c>
      <c r="G106" s="192" t="s">
        <v>388</v>
      </c>
      <c r="H106" s="116" t="s">
        <v>199</v>
      </c>
      <c r="I106" s="116" t="s">
        <v>551</v>
      </c>
      <c r="J106" s="16"/>
    </row>
    <row r="107" spans="1:10" s="2" customFormat="1" ht="12.75" customHeight="1">
      <c r="A107" s="163" t="s">
        <v>57</v>
      </c>
      <c r="B107" s="116">
        <v>5169</v>
      </c>
      <c r="C107" s="116">
        <v>14</v>
      </c>
      <c r="D107" s="116" t="s">
        <v>15</v>
      </c>
      <c r="E107" s="117">
        <v>44647</v>
      </c>
      <c r="F107" s="206">
        <v>0.45833333333333331</v>
      </c>
      <c r="G107" s="192" t="s">
        <v>387</v>
      </c>
      <c r="H107" s="116" t="s">
        <v>198</v>
      </c>
      <c r="I107" s="116" t="s">
        <v>196</v>
      </c>
      <c r="J107" s="9"/>
    </row>
    <row r="108" spans="1:10" s="2" customFormat="1" ht="12.75" customHeight="1">
      <c r="A108" s="163" t="s">
        <v>57</v>
      </c>
      <c r="B108" s="116">
        <v>5170</v>
      </c>
      <c r="C108" s="116">
        <v>14</v>
      </c>
      <c r="D108" s="116" t="s">
        <v>15</v>
      </c>
      <c r="E108" s="117">
        <v>44647</v>
      </c>
      <c r="F108" s="241">
        <v>0.54166666666666663</v>
      </c>
      <c r="G108" s="192" t="s">
        <v>377</v>
      </c>
      <c r="H108" s="116" t="s">
        <v>104</v>
      </c>
      <c r="I108" s="116" t="s">
        <v>238</v>
      </c>
      <c r="J108" s="42" t="s">
        <v>521</v>
      </c>
    </row>
    <row r="109" spans="1:10" s="2" customFormat="1" ht="12.75" customHeight="1">
      <c r="A109" s="4"/>
      <c r="B109" s="116"/>
      <c r="C109" s="116"/>
      <c r="D109" s="116"/>
      <c r="E109" s="116"/>
      <c r="F109" s="118"/>
      <c r="G109" s="116"/>
      <c r="H109" s="116"/>
      <c r="I109" s="116"/>
      <c r="J109" s="9"/>
    </row>
    <row r="110" spans="1:10" s="2" customFormat="1" ht="12.75" customHeight="1">
      <c r="A110" s="163" t="s">
        <v>57</v>
      </c>
      <c r="B110" s="116" t="s">
        <v>58</v>
      </c>
      <c r="C110" s="116">
        <v>15</v>
      </c>
      <c r="D110" s="116" t="s">
        <v>58</v>
      </c>
      <c r="E110" s="117" t="s">
        <v>58</v>
      </c>
      <c r="F110" s="118" t="s">
        <v>58</v>
      </c>
      <c r="G110" s="116" t="s">
        <v>58</v>
      </c>
      <c r="H110" s="116" t="s">
        <v>386</v>
      </c>
      <c r="I110" s="116" t="s">
        <v>99</v>
      </c>
      <c r="J110" s="9"/>
    </row>
    <row r="111" spans="1:10" s="2" customFormat="1" ht="12.75" customHeight="1">
      <c r="A111" s="163" t="s">
        <v>57</v>
      </c>
      <c r="B111" s="116">
        <v>5117</v>
      </c>
      <c r="C111" s="116">
        <v>4</v>
      </c>
      <c r="D111" s="239" t="s">
        <v>15</v>
      </c>
      <c r="E111" s="240">
        <v>44654</v>
      </c>
      <c r="F111" s="241">
        <v>0.54166666666666663</v>
      </c>
      <c r="G111" s="192" t="s">
        <v>387</v>
      </c>
      <c r="H111" s="116" t="s">
        <v>198</v>
      </c>
      <c r="I111" s="116" t="s">
        <v>238</v>
      </c>
      <c r="J111" s="42" t="s">
        <v>545</v>
      </c>
    </row>
    <row r="112" spans="1:10" s="2" customFormat="1" ht="12.75" customHeight="1">
      <c r="A112" s="163" t="s">
        <v>57</v>
      </c>
      <c r="B112" s="116">
        <v>5171</v>
      </c>
      <c r="C112" s="116">
        <v>15</v>
      </c>
      <c r="D112" s="116" t="s">
        <v>15</v>
      </c>
      <c r="E112" s="117">
        <v>44654</v>
      </c>
      <c r="F112" s="206">
        <v>0.45833333333333331</v>
      </c>
      <c r="G112" s="192" t="s">
        <v>377</v>
      </c>
      <c r="H112" s="116" t="s">
        <v>104</v>
      </c>
      <c r="I112" s="116" t="s">
        <v>197</v>
      </c>
      <c r="J112" s="18"/>
    </row>
    <row r="113" spans="1:1006" s="2" customFormat="1" ht="12.75" customHeight="1">
      <c r="A113" s="163" t="s">
        <v>57</v>
      </c>
      <c r="B113" s="116">
        <v>5173</v>
      </c>
      <c r="C113" s="116">
        <v>15</v>
      </c>
      <c r="D113" s="116" t="s">
        <v>15</v>
      </c>
      <c r="E113" s="117">
        <v>44654</v>
      </c>
      <c r="F113" s="206">
        <v>0.45833333333333331</v>
      </c>
      <c r="G113" s="192" t="s">
        <v>401</v>
      </c>
      <c r="H113" s="116" t="s">
        <v>196</v>
      </c>
      <c r="I113" s="116" t="s">
        <v>199</v>
      </c>
      <c r="J113" s="18"/>
    </row>
    <row r="114" spans="1:1006" s="2" customFormat="1" ht="12.75" customHeight="1">
      <c r="A114" s="163" t="s">
        <v>57</v>
      </c>
      <c r="B114" s="116">
        <v>5174</v>
      </c>
      <c r="C114" s="116">
        <v>15</v>
      </c>
      <c r="D114" s="116" t="s">
        <v>15</v>
      </c>
      <c r="E114" s="117">
        <v>44654</v>
      </c>
      <c r="F114" s="206">
        <v>0.41666666666666669</v>
      </c>
      <c r="G114" s="192" t="s">
        <v>375</v>
      </c>
      <c r="H114" s="116" t="s">
        <v>551</v>
      </c>
      <c r="I114" s="116" t="s">
        <v>233</v>
      </c>
      <c r="J114" s="18"/>
    </row>
    <row r="115" spans="1:1006" s="2" customFormat="1" ht="12.75" customHeight="1">
      <c r="A115" s="163" t="s">
        <v>57</v>
      </c>
      <c r="B115" s="116">
        <v>5175</v>
      </c>
      <c r="C115" s="116">
        <v>15</v>
      </c>
      <c r="D115" s="116" t="s">
        <v>15</v>
      </c>
      <c r="E115" s="117">
        <v>44654</v>
      </c>
      <c r="F115" s="206">
        <v>0.45833333333333331</v>
      </c>
      <c r="G115" s="192" t="s">
        <v>396</v>
      </c>
      <c r="H115" s="116" t="s">
        <v>239</v>
      </c>
      <c r="I115" s="116" t="s">
        <v>236</v>
      </c>
      <c r="J115" s="18"/>
    </row>
    <row r="116" spans="1:1006" s="2" customFormat="1" ht="12.75" customHeight="1">
      <c r="A116" s="4"/>
      <c r="B116" s="116"/>
      <c r="C116" s="116"/>
      <c r="D116" s="116"/>
      <c r="E116" s="116"/>
      <c r="F116" s="118"/>
      <c r="G116" s="116"/>
      <c r="H116" s="116"/>
      <c r="I116" s="116"/>
      <c r="J116" s="9"/>
    </row>
    <row r="117" spans="1:1006" s="2" customFormat="1" ht="12.75" customHeight="1">
      <c r="A117" s="163" t="s">
        <v>57</v>
      </c>
      <c r="B117" s="116" t="s">
        <v>58</v>
      </c>
      <c r="C117" s="116">
        <v>16</v>
      </c>
      <c r="D117" s="116" t="s">
        <v>58</v>
      </c>
      <c r="E117" s="117" t="s">
        <v>58</v>
      </c>
      <c r="F117" s="118" t="s">
        <v>58</v>
      </c>
      <c r="G117" s="116" t="s">
        <v>58</v>
      </c>
      <c r="H117" s="116" t="s">
        <v>99</v>
      </c>
      <c r="I117" s="116" t="s">
        <v>551</v>
      </c>
      <c r="J117" s="9"/>
    </row>
    <row r="118" spans="1:1006" s="2" customFormat="1" ht="12.75" customHeight="1">
      <c r="A118" s="163" t="s">
        <v>57</v>
      </c>
      <c r="B118" s="116">
        <v>5176</v>
      </c>
      <c r="C118" s="116">
        <v>16</v>
      </c>
      <c r="D118" s="116" t="s">
        <v>15</v>
      </c>
      <c r="E118" s="117">
        <v>44661</v>
      </c>
      <c r="F118" s="206">
        <v>0.45833333333333331</v>
      </c>
      <c r="G118" s="192" t="s">
        <v>392</v>
      </c>
      <c r="H118" s="116" t="s">
        <v>197</v>
      </c>
      <c r="I118" s="116" t="s">
        <v>239</v>
      </c>
      <c r="J118" s="9"/>
    </row>
    <row r="119" spans="1:1006" s="2" customFormat="1" ht="12.75" customHeight="1">
      <c r="A119" s="163" t="s">
        <v>57</v>
      </c>
      <c r="B119" s="116">
        <v>5177</v>
      </c>
      <c r="C119" s="116">
        <v>16</v>
      </c>
      <c r="D119" s="116" t="s">
        <v>15</v>
      </c>
      <c r="E119" s="117">
        <v>44661</v>
      </c>
      <c r="F119" s="206">
        <v>0.54166666666666663</v>
      </c>
      <c r="G119" s="192" t="s">
        <v>400</v>
      </c>
      <c r="H119" s="116" t="s">
        <v>236</v>
      </c>
      <c r="I119" s="116" t="s">
        <v>386</v>
      </c>
      <c r="J119" s="16"/>
    </row>
    <row r="120" spans="1:1006" s="2" customFormat="1" ht="12.75" customHeight="1">
      <c r="A120" s="163" t="s">
        <v>57</v>
      </c>
      <c r="B120" s="116">
        <v>5178</v>
      </c>
      <c r="C120" s="116">
        <v>16</v>
      </c>
      <c r="D120" s="116" t="s">
        <v>15</v>
      </c>
      <c r="E120" s="117">
        <v>44661</v>
      </c>
      <c r="F120" s="206">
        <v>0.58333333333333337</v>
      </c>
      <c r="G120" s="192" t="s">
        <v>402</v>
      </c>
      <c r="H120" s="116" t="s">
        <v>233</v>
      </c>
      <c r="I120" s="116" t="s">
        <v>196</v>
      </c>
      <c r="J120" s="16"/>
    </row>
    <row r="121" spans="1:1006" s="2" customFormat="1" ht="12.75" customHeight="1">
      <c r="A121" s="163" t="s">
        <v>57</v>
      </c>
      <c r="B121" s="116">
        <v>5179</v>
      </c>
      <c r="C121" s="116">
        <v>16</v>
      </c>
      <c r="D121" s="116" t="s">
        <v>15</v>
      </c>
      <c r="E121" s="117">
        <v>44661</v>
      </c>
      <c r="F121" s="206">
        <v>0.45833333333333331</v>
      </c>
      <c r="G121" s="192" t="s">
        <v>388</v>
      </c>
      <c r="H121" s="116" t="s">
        <v>199</v>
      </c>
      <c r="I121" s="116" t="s">
        <v>238</v>
      </c>
      <c r="J121" s="16"/>
    </row>
    <row r="122" spans="1:1006" s="2" customFormat="1" ht="12.75" customHeight="1">
      <c r="A122" s="163" t="s">
        <v>57</v>
      </c>
      <c r="B122" s="116">
        <v>5180</v>
      </c>
      <c r="C122" s="116">
        <v>16</v>
      </c>
      <c r="D122" s="116" t="s">
        <v>15</v>
      </c>
      <c r="E122" s="117">
        <v>44661</v>
      </c>
      <c r="F122" s="206">
        <v>0.45833333333333331</v>
      </c>
      <c r="G122" s="192" t="s">
        <v>387</v>
      </c>
      <c r="H122" s="116" t="s">
        <v>198</v>
      </c>
      <c r="I122" s="116" t="s">
        <v>104</v>
      </c>
      <c r="J122" s="16"/>
    </row>
    <row r="123" spans="1:1006" s="2" customFormat="1" ht="12.75" customHeight="1">
      <c r="A123" s="4"/>
      <c r="B123" s="116"/>
      <c r="C123" s="116"/>
      <c r="D123" s="116"/>
      <c r="E123" s="116"/>
      <c r="F123" s="118"/>
      <c r="G123" s="116"/>
      <c r="H123" s="116"/>
      <c r="I123" s="116"/>
      <c r="J123" s="16"/>
    </row>
    <row r="124" spans="1:1006" s="35" customFormat="1" ht="12.75" customHeight="1">
      <c r="A124" s="217"/>
      <c r="B124" s="217"/>
      <c r="C124" s="217"/>
      <c r="D124" s="217" t="s">
        <v>214</v>
      </c>
      <c r="E124" s="218">
        <v>44665</v>
      </c>
      <c r="F124" s="219"/>
      <c r="G124" s="220" t="s">
        <v>440</v>
      </c>
      <c r="H124" s="220" t="s">
        <v>442</v>
      </c>
      <c r="I124" s="220"/>
      <c r="J124" s="36"/>
      <c r="K124" s="43"/>
    </row>
    <row r="125" spans="1:1006" s="35" customFormat="1" ht="12.75" customHeight="1">
      <c r="A125" s="217"/>
      <c r="B125" s="217"/>
      <c r="C125" s="217"/>
      <c r="D125" s="217" t="s">
        <v>53</v>
      </c>
      <c r="E125" s="218">
        <v>44666</v>
      </c>
      <c r="F125" s="219"/>
      <c r="G125" s="220" t="s">
        <v>440</v>
      </c>
      <c r="H125" s="220" t="s">
        <v>442</v>
      </c>
      <c r="I125" s="220"/>
      <c r="J125" s="36"/>
      <c r="K125" s="43"/>
    </row>
    <row r="126" spans="1:1006" ht="12.75" customHeight="1"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</row>
    <row r="127" spans="1:1006" s="2" customFormat="1" ht="12.75" customHeight="1">
      <c r="A127" s="163" t="s">
        <v>57</v>
      </c>
      <c r="B127" s="116" t="s">
        <v>58</v>
      </c>
      <c r="C127" s="116">
        <v>17</v>
      </c>
      <c r="D127" s="116" t="s">
        <v>58</v>
      </c>
      <c r="E127" s="117" t="s">
        <v>58</v>
      </c>
      <c r="F127" s="118" t="s">
        <v>58</v>
      </c>
      <c r="G127" s="116" t="s">
        <v>58</v>
      </c>
      <c r="H127" s="116" t="s">
        <v>196</v>
      </c>
      <c r="I127" s="116" t="s">
        <v>99</v>
      </c>
      <c r="J127" s="16"/>
    </row>
    <row r="128" spans="1:1006" s="2" customFormat="1" ht="12.75" customHeight="1">
      <c r="A128" s="163" t="s">
        <v>57</v>
      </c>
      <c r="B128" s="116">
        <v>5181</v>
      </c>
      <c r="C128" s="116">
        <v>17</v>
      </c>
      <c r="D128" s="116" t="s">
        <v>15</v>
      </c>
      <c r="E128" s="117">
        <v>44675</v>
      </c>
      <c r="F128" s="206">
        <v>0.45833333333333331</v>
      </c>
      <c r="G128" s="192" t="s">
        <v>387</v>
      </c>
      <c r="H128" s="116" t="s">
        <v>198</v>
      </c>
      <c r="I128" s="116" t="s">
        <v>197</v>
      </c>
      <c r="J128" s="16"/>
    </row>
    <row r="129" spans="1:10" s="2" customFormat="1" ht="12.75" customHeight="1">
      <c r="A129" s="163" t="s">
        <v>57</v>
      </c>
      <c r="B129" s="116">
        <v>5182</v>
      </c>
      <c r="C129" s="116">
        <v>17</v>
      </c>
      <c r="D129" s="116" t="s">
        <v>15</v>
      </c>
      <c r="E129" s="117">
        <v>44675</v>
      </c>
      <c r="F129" s="206">
        <v>0.45833333333333331</v>
      </c>
      <c r="G129" s="192" t="s">
        <v>377</v>
      </c>
      <c r="H129" s="116" t="s">
        <v>104</v>
      </c>
      <c r="I129" s="116" t="s">
        <v>199</v>
      </c>
      <c r="J129" s="16"/>
    </row>
    <row r="130" spans="1:10" s="2" customFormat="1" ht="12.75" customHeight="1">
      <c r="A130" s="163" t="s">
        <v>57</v>
      </c>
      <c r="B130" s="116">
        <v>5183</v>
      </c>
      <c r="C130" s="116">
        <v>17</v>
      </c>
      <c r="D130" s="116" t="s">
        <v>15</v>
      </c>
      <c r="E130" s="117">
        <v>44675</v>
      </c>
      <c r="F130" s="241">
        <v>0.54166666666666663</v>
      </c>
      <c r="G130" s="192" t="s">
        <v>381</v>
      </c>
      <c r="H130" s="116" t="s">
        <v>238</v>
      </c>
      <c r="I130" s="116" t="s">
        <v>233</v>
      </c>
      <c r="J130" s="42" t="s">
        <v>508</v>
      </c>
    </row>
    <row r="131" spans="1:10" s="2" customFormat="1" ht="12.75" customHeight="1">
      <c r="A131" s="163" t="s">
        <v>57</v>
      </c>
      <c r="B131" s="116">
        <v>5184</v>
      </c>
      <c r="C131" s="116">
        <v>17</v>
      </c>
      <c r="D131" s="116" t="s">
        <v>15</v>
      </c>
      <c r="E131" s="117">
        <v>44675</v>
      </c>
      <c r="F131" s="207">
        <v>0.41666666666666669</v>
      </c>
      <c r="G131" s="192" t="s">
        <v>375</v>
      </c>
      <c r="H131" s="116" t="s">
        <v>551</v>
      </c>
      <c r="I131" s="116" t="s">
        <v>236</v>
      </c>
      <c r="J131" s="16"/>
    </row>
    <row r="132" spans="1:10" s="2" customFormat="1" ht="12.75" customHeight="1">
      <c r="A132" s="163" t="s">
        <v>57</v>
      </c>
      <c r="B132" s="116">
        <v>5185</v>
      </c>
      <c r="C132" s="116">
        <v>17</v>
      </c>
      <c r="D132" s="116" t="s">
        <v>15</v>
      </c>
      <c r="E132" s="117">
        <v>44675</v>
      </c>
      <c r="F132" s="206">
        <v>0.45833333333333331</v>
      </c>
      <c r="G132" s="192" t="s">
        <v>390</v>
      </c>
      <c r="H132" s="116" t="s">
        <v>386</v>
      </c>
      <c r="I132" s="116" t="s">
        <v>239</v>
      </c>
      <c r="J132" s="16"/>
    </row>
    <row r="133" spans="1:10" s="2" customFormat="1" ht="12.75" customHeight="1">
      <c r="A133" s="4"/>
      <c r="B133" s="116"/>
      <c r="C133" s="116"/>
      <c r="D133" s="116"/>
      <c r="E133" s="116"/>
      <c r="F133" s="118"/>
      <c r="G133" s="116"/>
      <c r="H133" s="116"/>
      <c r="I133" s="116"/>
      <c r="J133" s="16"/>
    </row>
    <row r="134" spans="1:10" s="2" customFormat="1" ht="12.75" customHeight="1">
      <c r="A134" s="163" t="s">
        <v>57</v>
      </c>
      <c r="B134" s="116" t="s">
        <v>58</v>
      </c>
      <c r="C134" s="116">
        <v>18</v>
      </c>
      <c r="D134" s="116" t="s">
        <v>58</v>
      </c>
      <c r="E134" s="117" t="s">
        <v>58</v>
      </c>
      <c r="F134" s="118" t="s">
        <v>58</v>
      </c>
      <c r="G134" s="116" t="s">
        <v>58</v>
      </c>
      <c r="H134" s="116" t="s">
        <v>99</v>
      </c>
      <c r="I134" s="116" t="s">
        <v>238</v>
      </c>
      <c r="J134" s="16"/>
    </row>
    <row r="135" spans="1:10" s="2" customFormat="1" ht="12.75" customHeight="1">
      <c r="A135" s="163" t="s">
        <v>57</v>
      </c>
      <c r="B135" s="116">
        <v>5186</v>
      </c>
      <c r="C135" s="116">
        <v>18</v>
      </c>
      <c r="D135" s="116" t="s">
        <v>15</v>
      </c>
      <c r="E135" s="117">
        <v>44682</v>
      </c>
      <c r="F135" s="241">
        <v>0.5</v>
      </c>
      <c r="G135" s="192" t="s">
        <v>392</v>
      </c>
      <c r="H135" s="116" t="s">
        <v>197</v>
      </c>
      <c r="I135" s="116" t="s">
        <v>386</v>
      </c>
      <c r="J135" s="42" t="s">
        <v>516</v>
      </c>
    </row>
    <row r="136" spans="1:10" s="2" customFormat="1" ht="12.75" customHeight="1">
      <c r="A136" s="163" t="s">
        <v>57</v>
      </c>
      <c r="B136" s="116">
        <v>5187</v>
      </c>
      <c r="C136" s="116">
        <v>18</v>
      </c>
      <c r="D136" s="116" t="s">
        <v>15</v>
      </c>
      <c r="E136" s="117">
        <v>44682</v>
      </c>
      <c r="F136" s="206">
        <v>0.45833333333333331</v>
      </c>
      <c r="G136" s="192" t="s">
        <v>396</v>
      </c>
      <c r="H136" s="116" t="s">
        <v>239</v>
      </c>
      <c r="I136" s="116" t="s">
        <v>551</v>
      </c>
      <c r="J136" s="16"/>
    </row>
    <row r="137" spans="1:10" s="2" customFormat="1" ht="12.75" customHeight="1">
      <c r="A137" s="163" t="s">
        <v>57</v>
      </c>
      <c r="B137" s="116">
        <v>5188</v>
      </c>
      <c r="C137" s="116">
        <v>18</v>
      </c>
      <c r="D137" s="116" t="s">
        <v>15</v>
      </c>
      <c r="E137" s="117">
        <v>44682</v>
      </c>
      <c r="F137" s="206">
        <v>0.54166666666666663</v>
      </c>
      <c r="G137" s="192" t="s">
        <v>400</v>
      </c>
      <c r="H137" s="116" t="s">
        <v>236</v>
      </c>
      <c r="I137" s="116" t="s">
        <v>196</v>
      </c>
      <c r="J137" s="16"/>
    </row>
    <row r="138" spans="1:10" s="2" customFormat="1" ht="12.75" customHeight="1">
      <c r="A138" s="163" t="s">
        <v>57</v>
      </c>
      <c r="B138" s="116">
        <v>5189</v>
      </c>
      <c r="C138" s="116">
        <v>18</v>
      </c>
      <c r="D138" s="116" t="s">
        <v>15</v>
      </c>
      <c r="E138" s="117">
        <v>44682</v>
      </c>
      <c r="F138" s="206">
        <v>0.58333333333333337</v>
      </c>
      <c r="G138" s="192" t="s">
        <v>402</v>
      </c>
      <c r="H138" s="116" t="s">
        <v>233</v>
      </c>
      <c r="I138" s="116" t="s">
        <v>104</v>
      </c>
      <c r="J138" s="16"/>
    </row>
    <row r="139" spans="1:10" s="2" customFormat="1" ht="12.75" customHeight="1">
      <c r="A139" s="163" t="s">
        <v>57</v>
      </c>
      <c r="B139" s="116">
        <v>5190</v>
      </c>
      <c r="C139" s="116">
        <v>18</v>
      </c>
      <c r="D139" s="116" t="s">
        <v>15</v>
      </c>
      <c r="E139" s="117">
        <v>44682</v>
      </c>
      <c r="F139" s="206">
        <v>0.45833333333333331</v>
      </c>
      <c r="G139" s="192" t="s">
        <v>388</v>
      </c>
      <c r="H139" s="116" t="s">
        <v>199</v>
      </c>
      <c r="I139" s="116" t="s">
        <v>198</v>
      </c>
      <c r="J139" s="16"/>
    </row>
    <row r="140" spans="1:10" s="2" customFormat="1" ht="12.75" customHeight="1">
      <c r="A140" s="4"/>
      <c r="B140" s="116"/>
      <c r="C140" s="116"/>
      <c r="D140" s="116"/>
      <c r="E140" s="116"/>
      <c r="F140" s="118"/>
      <c r="G140" s="116"/>
      <c r="H140" s="116"/>
      <c r="I140" s="116"/>
      <c r="J140" s="16"/>
    </row>
    <row r="141" spans="1:10" s="2" customFormat="1" ht="12.75" customHeight="1">
      <c r="A141" s="163" t="s">
        <v>57</v>
      </c>
      <c r="B141" s="116" t="s">
        <v>58</v>
      </c>
      <c r="C141" s="116">
        <v>19</v>
      </c>
      <c r="D141" s="116" t="s">
        <v>58</v>
      </c>
      <c r="E141" s="117" t="s">
        <v>58</v>
      </c>
      <c r="F141" s="118" t="s">
        <v>58</v>
      </c>
      <c r="G141" s="116" t="s">
        <v>58</v>
      </c>
      <c r="H141" s="116" t="s">
        <v>104</v>
      </c>
      <c r="I141" s="116" t="s">
        <v>99</v>
      </c>
      <c r="J141" s="16"/>
    </row>
    <row r="142" spans="1:10" s="2" customFormat="1" ht="12.75" customHeight="1">
      <c r="A142" s="163" t="s">
        <v>57</v>
      </c>
      <c r="B142" s="116">
        <v>5191</v>
      </c>
      <c r="C142" s="116">
        <v>19</v>
      </c>
      <c r="D142" s="116" t="s">
        <v>15</v>
      </c>
      <c r="E142" s="117">
        <v>44689</v>
      </c>
      <c r="F142" s="206">
        <v>0.45833333333333331</v>
      </c>
      <c r="G142" s="192" t="s">
        <v>388</v>
      </c>
      <c r="H142" s="116" t="s">
        <v>199</v>
      </c>
      <c r="I142" s="116" t="s">
        <v>197</v>
      </c>
      <c r="J142" s="16"/>
    </row>
    <row r="143" spans="1:10" s="2" customFormat="1" ht="12.75" customHeight="1">
      <c r="A143" s="163" t="s">
        <v>57</v>
      </c>
      <c r="B143" s="116">
        <v>5192</v>
      </c>
      <c r="C143" s="116">
        <v>19</v>
      </c>
      <c r="D143" s="116" t="s">
        <v>15</v>
      </c>
      <c r="E143" s="117">
        <v>44689</v>
      </c>
      <c r="F143" s="206">
        <v>0.45833333333333331</v>
      </c>
      <c r="G143" s="192" t="s">
        <v>387</v>
      </c>
      <c r="H143" s="116" t="s">
        <v>198</v>
      </c>
      <c r="I143" s="116" t="s">
        <v>233</v>
      </c>
      <c r="J143" s="16"/>
    </row>
    <row r="144" spans="1:10" s="2" customFormat="1" ht="12.75" customHeight="1">
      <c r="A144" s="163" t="s">
        <v>57</v>
      </c>
      <c r="B144" s="116">
        <v>5193</v>
      </c>
      <c r="C144" s="116">
        <v>19</v>
      </c>
      <c r="D144" s="116" t="s">
        <v>15</v>
      </c>
      <c r="E144" s="117">
        <v>44689</v>
      </c>
      <c r="F144" s="206">
        <v>0.64583333333333337</v>
      </c>
      <c r="G144" s="192" t="s">
        <v>381</v>
      </c>
      <c r="H144" s="116" t="s">
        <v>238</v>
      </c>
      <c r="I144" s="116" t="s">
        <v>236</v>
      </c>
      <c r="J144" s="16"/>
    </row>
    <row r="145" spans="1:10" s="2" customFormat="1" ht="12.75" customHeight="1">
      <c r="A145" s="163" t="s">
        <v>57</v>
      </c>
      <c r="B145" s="116">
        <v>5194</v>
      </c>
      <c r="C145" s="116">
        <v>19</v>
      </c>
      <c r="D145" s="116" t="s">
        <v>15</v>
      </c>
      <c r="E145" s="117">
        <v>44689</v>
      </c>
      <c r="F145" s="206">
        <v>0.45833333333333331</v>
      </c>
      <c r="G145" s="192" t="s">
        <v>401</v>
      </c>
      <c r="H145" s="116" t="s">
        <v>196</v>
      </c>
      <c r="I145" s="116" t="s">
        <v>239</v>
      </c>
      <c r="J145" s="16"/>
    </row>
    <row r="146" spans="1:10" s="2" customFormat="1" ht="12.75" customHeight="1">
      <c r="A146" s="163" t="s">
        <v>57</v>
      </c>
      <c r="B146" s="116">
        <v>5195</v>
      </c>
      <c r="C146" s="116">
        <v>19</v>
      </c>
      <c r="D146" s="116" t="s">
        <v>15</v>
      </c>
      <c r="E146" s="117">
        <v>44689</v>
      </c>
      <c r="F146" s="206">
        <v>0.41666666666666669</v>
      </c>
      <c r="G146" s="192" t="s">
        <v>375</v>
      </c>
      <c r="H146" s="116" t="s">
        <v>551</v>
      </c>
      <c r="I146" s="116" t="s">
        <v>386</v>
      </c>
      <c r="J146" s="16"/>
    </row>
    <row r="147" spans="1:10" s="2" customFormat="1" ht="12.75" customHeight="1">
      <c r="A147" s="4"/>
      <c r="B147" s="116"/>
      <c r="C147" s="116"/>
      <c r="D147" s="116"/>
      <c r="E147" s="116"/>
      <c r="F147" s="118"/>
      <c r="G147" s="116"/>
      <c r="H147" s="116"/>
      <c r="I147" s="116"/>
      <c r="J147" s="16"/>
    </row>
    <row r="148" spans="1:10" s="2" customFormat="1" ht="12.75" customHeight="1">
      <c r="A148" s="163" t="s">
        <v>57</v>
      </c>
      <c r="B148" s="116" t="s">
        <v>58</v>
      </c>
      <c r="C148" s="116">
        <v>20</v>
      </c>
      <c r="D148" s="116" t="s">
        <v>58</v>
      </c>
      <c r="E148" s="117" t="s">
        <v>58</v>
      </c>
      <c r="F148" s="118" t="s">
        <v>58</v>
      </c>
      <c r="G148" s="116" t="s">
        <v>58</v>
      </c>
      <c r="H148" s="116" t="s">
        <v>99</v>
      </c>
      <c r="I148" s="116" t="s">
        <v>198</v>
      </c>
      <c r="J148" s="16"/>
    </row>
    <row r="149" spans="1:10" s="2" customFormat="1" ht="12.75" customHeight="1">
      <c r="A149" s="163" t="s">
        <v>57</v>
      </c>
      <c r="B149" s="116">
        <v>5196</v>
      </c>
      <c r="C149" s="116">
        <v>20</v>
      </c>
      <c r="D149" s="116" t="s">
        <v>15</v>
      </c>
      <c r="E149" s="117">
        <v>44696</v>
      </c>
      <c r="F149" s="206">
        <v>0.45833333333333331</v>
      </c>
      <c r="G149" s="192" t="s">
        <v>392</v>
      </c>
      <c r="H149" s="116" t="s">
        <v>197</v>
      </c>
      <c r="I149" s="116" t="s">
        <v>551</v>
      </c>
      <c r="J149" s="6"/>
    </row>
    <row r="150" spans="1:10" s="2" customFormat="1" ht="12.75" customHeight="1">
      <c r="A150" s="163" t="s">
        <v>57</v>
      </c>
      <c r="B150" s="116">
        <v>5197</v>
      </c>
      <c r="C150" s="116">
        <v>20</v>
      </c>
      <c r="D150" s="116" t="s">
        <v>15</v>
      </c>
      <c r="E150" s="117">
        <v>44696</v>
      </c>
      <c r="F150" s="241">
        <v>0.52083333333333337</v>
      </c>
      <c r="G150" s="192" t="s">
        <v>390</v>
      </c>
      <c r="H150" s="116" t="s">
        <v>386</v>
      </c>
      <c r="I150" s="116" t="s">
        <v>196</v>
      </c>
      <c r="J150" s="42" t="s">
        <v>492</v>
      </c>
    </row>
    <row r="151" spans="1:10" s="2" customFormat="1" ht="12.75" customHeight="1">
      <c r="A151" s="163" t="s">
        <v>57</v>
      </c>
      <c r="B151" s="116">
        <v>5198</v>
      </c>
      <c r="C151" s="116">
        <v>20</v>
      </c>
      <c r="D151" s="116" t="s">
        <v>15</v>
      </c>
      <c r="E151" s="117">
        <v>44696</v>
      </c>
      <c r="F151" s="206">
        <v>0.45833333333333331</v>
      </c>
      <c r="G151" s="192" t="s">
        <v>396</v>
      </c>
      <c r="H151" s="116" t="s">
        <v>239</v>
      </c>
      <c r="I151" s="116" t="s">
        <v>238</v>
      </c>
    </row>
    <row r="152" spans="1:10" s="2" customFormat="1" ht="12.75" customHeight="1">
      <c r="A152" s="163" t="s">
        <v>57</v>
      </c>
      <c r="B152" s="116">
        <v>5199</v>
      </c>
      <c r="C152" s="116">
        <v>20</v>
      </c>
      <c r="D152" s="116" t="s">
        <v>15</v>
      </c>
      <c r="E152" s="117">
        <v>44696</v>
      </c>
      <c r="F152" s="206">
        <v>0.54166666666666663</v>
      </c>
      <c r="G152" s="192" t="s">
        <v>400</v>
      </c>
      <c r="H152" s="116" t="s">
        <v>236</v>
      </c>
      <c r="I152" s="116" t="s">
        <v>104</v>
      </c>
    </row>
    <row r="153" spans="1:10" s="2" customFormat="1" ht="12.75" customHeight="1">
      <c r="A153" s="163" t="s">
        <v>57</v>
      </c>
      <c r="B153" s="116">
        <v>5200</v>
      </c>
      <c r="C153" s="116">
        <v>20</v>
      </c>
      <c r="D153" s="116" t="s">
        <v>15</v>
      </c>
      <c r="E153" s="117">
        <v>44696</v>
      </c>
      <c r="F153" s="206">
        <v>0.58333333333333337</v>
      </c>
      <c r="G153" s="192" t="s">
        <v>402</v>
      </c>
      <c r="H153" s="116" t="s">
        <v>233</v>
      </c>
      <c r="I153" s="116" t="s">
        <v>199</v>
      </c>
    </row>
    <row r="154" spans="1:10" s="2" customFormat="1" ht="12.75" customHeight="1">
      <c r="A154" s="4"/>
      <c r="B154" s="116"/>
      <c r="C154" s="116"/>
      <c r="D154" s="116"/>
      <c r="E154" s="116"/>
      <c r="F154" s="118"/>
      <c r="G154" s="116"/>
      <c r="H154" s="116"/>
      <c r="I154" s="116"/>
    </row>
    <row r="155" spans="1:10" s="2" customFormat="1" ht="12.75" customHeight="1">
      <c r="A155" s="163" t="s">
        <v>57</v>
      </c>
      <c r="B155" s="116" t="s">
        <v>58</v>
      </c>
      <c r="C155" s="116">
        <v>21</v>
      </c>
      <c r="D155" s="116" t="s">
        <v>58</v>
      </c>
      <c r="E155" s="117" t="s">
        <v>58</v>
      </c>
      <c r="F155" s="118" t="s">
        <v>58</v>
      </c>
      <c r="G155" s="116" t="s">
        <v>58</v>
      </c>
      <c r="H155" s="116" t="s">
        <v>199</v>
      </c>
      <c r="I155" s="116" t="s">
        <v>99</v>
      </c>
      <c r="J155" s="6"/>
    </row>
    <row r="156" spans="1:10" s="2" customFormat="1" ht="12.75" customHeight="1">
      <c r="A156" s="163" t="s">
        <v>57</v>
      </c>
      <c r="B156" s="116">
        <v>5201</v>
      </c>
      <c r="C156" s="116">
        <v>21</v>
      </c>
      <c r="D156" s="116" t="s">
        <v>15</v>
      </c>
      <c r="E156" s="117">
        <v>44703</v>
      </c>
      <c r="F156" s="206">
        <v>0.58333333333333337</v>
      </c>
      <c r="G156" s="192" t="s">
        <v>402</v>
      </c>
      <c r="H156" s="116" t="s">
        <v>233</v>
      </c>
      <c r="I156" s="116" t="s">
        <v>197</v>
      </c>
      <c r="J156" s="6"/>
    </row>
    <row r="157" spans="1:10" s="2" customFormat="1" ht="12.75" customHeight="1">
      <c r="A157" s="163" t="s">
        <v>57</v>
      </c>
      <c r="B157" s="116">
        <v>5202</v>
      </c>
      <c r="C157" s="116">
        <v>21</v>
      </c>
      <c r="D157" s="116" t="s">
        <v>15</v>
      </c>
      <c r="E157" s="117">
        <v>44703</v>
      </c>
      <c r="F157" s="206">
        <v>0.45833333333333331</v>
      </c>
      <c r="G157" s="192" t="s">
        <v>387</v>
      </c>
      <c r="H157" s="116" t="s">
        <v>198</v>
      </c>
      <c r="I157" s="116" t="s">
        <v>236</v>
      </c>
      <c r="J157" s="6"/>
    </row>
    <row r="158" spans="1:10" s="2" customFormat="1" ht="12.75" customHeight="1">
      <c r="A158" s="163" t="s">
        <v>57</v>
      </c>
      <c r="B158" s="116">
        <v>5203</v>
      </c>
      <c r="C158" s="116">
        <v>21</v>
      </c>
      <c r="D158" s="116" t="s">
        <v>15</v>
      </c>
      <c r="E158" s="117">
        <v>44703</v>
      </c>
      <c r="F158" s="206">
        <v>0.45833333333333331</v>
      </c>
      <c r="G158" s="192" t="s">
        <v>377</v>
      </c>
      <c r="H158" s="116" t="s">
        <v>104</v>
      </c>
      <c r="I158" s="116" t="s">
        <v>239</v>
      </c>
      <c r="J158" s="6"/>
    </row>
    <row r="159" spans="1:10" s="2" customFormat="1" ht="12.75" customHeight="1">
      <c r="A159" s="163" t="s">
        <v>57</v>
      </c>
      <c r="B159" s="116">
        <v>5204</v>
      </c>
      <c r="C159" s="116">
        <v>21</v>
      </c>
      <c r="D159" s="116" t="s">
        <v>15</v>
      </c>
      <c r="E159" s="117">
        <v>44703</v>
      </c>
      <c r="F159" s="241">
        <v>0.54166666666666663</v>
      </c>
      <c r="G159" s="192" t="s">
        <v>381</v>
      </c>
      <c r="H159" s="116" t="s">
        <v>238</v>
      </c>
      <c r="I159" s="116" t="s">
        <v>386</v>
      </c>
      <c r="J159" s="42" t="s">
        <v>508</v>
      </c>
    </row>
    <row r="160" spans="1:10" s="2" customFormat="1" ht="12.75" customHeight="1">
      <c r="A160" s="163" t="s">
        <v>57</v>
      </c>
      <c r="B160" s="116">
        <v>5205</v>
      </c>
      <c r="C160" s="116">
        <v>21</v>
      </c>
      <c r="D160" s="116" t="s">
        <v>15</v>
      </c>
      <c r="E160" s="117">
        <v>44703</v>
      </c>
      <c r="F160" s="206">
        <v>0.45833333333333331</v>
      </c>
      <c r="G160" s="192" t="s">
        <v>401</v>
      </c>
      <c r="H160" s="116" t="s">
        <v>196</v>
      </c>
      <c r="I160" s="116" t="s">
        <v>551</v>
      </c>
      <c r="J160" s="18"/>
    </row>
    <row r="161" spans="1:11" s="2" customFormat="1" ht="12.75" customHeight="1">
      <c r="A161" s="4"/>
      <c r="B161" s="116"/>
      <c r="C161" s="116"/>
      <c r="D161" s="116"/>
      <c r="E161" s="116"/>
      <c r="F161" s="118"/>
      <c r="G161" s="116"/>
      <c r="H161" s="116"/>
      <c r="I161" s="116"/>
      <c r="J161" s="18"/>
    </row>
    <row r="162" spans="1:11" s="2" customFormat="1" ht="12.75" customHeight="1">
      <c r="A162" s="163" t="s">
        <v>57</v>
      </c>
      <c r="B162" s="116" t="s">
        <v>58</v>
      </c>
      <c r="C162" s="116">
        <v>22</v>
      </c>
      <c r="D162" s="116" t="s">
        <v>58</v>
      </c>
      <c r="E162" s="117" t="s">
        <v>58</v>
      </c>
      <c r="F162" s="118" t="s">
        <v>58</v>
      </c>
      <c r="G162" s="116" t="s">
        <v>58</v>
      </c>
      <c r="H162" s="116" t="s">
        <v>99</v>
      </c>
      <c r="I162" s="116" t="s">
        <v>233</v>
      </c>
      <c r="J162" s="9"/>
    </row>
    <row r="163" spans="1:11" s="2" customFormat="1" ht="12.75" customHeight="1">
      <c r="A163" s="163" t="s">
        <v>57</v>
      </c>
      <c r="B163" s="116">
        <v>5206</v>
      </c>
      <c r="C163" s="116">
        <v>22</v>
      </c>
      <c r="D163" s="116" t="s">
        <v>15</v>
      </c>
      <c r="E163" s="117">
        <v>44710</v>
      </c>
      <c r="F163" s="206">
        <v>0.45833333333333331</v>
      </c>
      <c r="G163" s="192" t="s">
        <v>392</v>
      </c>
      <c r="H163" s="116" t="s">
        <v>197</v>
      </c>
      <c r="I163" s="116" t="s">
        <v>196</v>
      </c>
      <c r="J163" s="18"/>
    </row>
    <row r="164" spans="1:11" s="2" customFormat="1" ht="12.75" customHeight="1">
      <c r="A164" s="163" t="s">
        <v>57</v>
      </c>
      <c r="B164" s="116">
        <v>5207</v>
      </c>
      <c r="C164" s="116">
        <v>22</v>
      </c>
      <c r="D164" s="116" t="s">
        <v>15</v>
      </c>
      <c r="E164" s="117">
        <v>44710</v>
      </c>
      <c r="F164" s="241">
        <v>0.54166666666666663</v>
      </c>
      <c r="G164" s="192" t="s">
        <v>375</v>
      </c>
      <c r="H164" s="116" t="s">
        <v>551</v>
      </c>
      <c r="I164" s="116" t="s">
        <v>238</v>
      </c>
      <c r="J164" s="42" t="s">
        <v>500</v>
      </c>
    </row>
    <row r="165" spans="1:11" s="2" customFormat="1" ht="12.75" customHeight="1">
      <c r="A165" s="163" t="s">
        <v>57</v>
      </c>
      <c r="B165" s="116">
        <v>5208</v>
      </c>
      <c r="C165" s="116">
        <v>22</v>
      </c>
      <c r="D165" s="116" t="s">
        <v>15</v>
      </c>
      <c r="E165" s="117">
        <v>44710</v>
      </c>
      <c r="F165" s="206">
        <v>0.45833333333333331</v>
      </c>
      <c r="G165" s="192" t="s">
        <v>390</v>
      </c>
      <c r="H165" s="116" t="s">
        <v>386</v>
      </c>
      <c r="I165" s="116" t="s">
        <v>104</v>
      </c>
      <c r="J165" s="18"/>
    </row>
    <row r="166" spans="1:11" s="2" customFormat="1" ht="12.75" customHeight="1">
      <c r="A166" s="163" t="s">
        <v>57</v>
      </c>
      <c r="B166" s="116">
        <v>5209</v>
      </c>
      <c r="C166" s="116">
        <v>22</v>
      </c>
      <c r="D166" s="116" t="s">
        <v>15</v>
      </c>
      <c r="E166" s="117">
        <v>44710</v>
      </c>
      <c r="F166" s="206">
        <v>0.45833333333333331</v>
      </c>
      <c r="G166" s="192" t="s">
        <v>396</v>
      </c>
      <c r="H166" s="116" t="s">
        <v>239</v>
      </c>
      <c r="I166" s="116" t="s">
        <v>198</v>
      </c>
      <c r="J166" s="9"/>
    </row>
    <row r="167" spans="1:11" s="2" customFormat="1" ht="12.75" customHeight="1">
      <c r="A167" s="163" t="s">
        <v>57</v>
      </c>
      <c r="B167" s="116">
        <v>5210</v>
      </c>
      <c r="C167" s="116">
        <v>22</v>
      </c>
      <c r="D167" s="116" t="s">
        <v>15</v>
      </c>
      <c r="E167" s="117">
        <v>44710</v>
      </c>
      <c r="F167" s="206">
        <v>0.54166666666666663</v>
      </c>
      <c r="G167" s="192" t="s">
        <v>400</v>
      </c>
      <c r="H167" s="116" t="s">
        <v>236</v>
      </c>
      <c r="I167" s="116" t="s">
        <v>199</v>
      </c>
      <c r="J167" s="18"/>
    </row>
    <row r="168" spans="1:11" s="2" customFormat="1" ht="12.75" customHeight="1">
      <c r="J168" s="9"/>
      <c r="K168" s="4"/>
    </row>
    <row r="169" spans="1:11" s="2" customFormat="1" ht="12.75" customHeight="1">
      <c r="J169" s="18"/>
    </row>
    <row r="170" spans="1:11" s="2" customFormat="1" ht="12.75" customHeight="1">
      <c r="J170" s="9"/>
    </row>
    <row r="171" spans="1:11" s="2" customFormat="1" ht="12.75" customHeight="1">
      <c r="J171" s="18"/>
    </row>
    <row r="172" spans="1:11" s="2" customFormat="1" ht="12.75" customHeight="1">
      <c r="J172" s="9"/>
    </row>
    <row r="173" spans="1:11" s="2" customFormat="1" ht="12.75" customHeight="1">
      <c r="J173" s="18"/>
    </row>
    <row r="174" spans="1:11" s="2" customFormat="1" ht="12.75" customHeight="1">
      <c r="J174" s="9"/>
    </row>
    <row r="175" spans="1:11" s="2" customFormat="1" ht="12.75" customHeight="1"/>
    <row r="176" spans="1:11" s="2" customFormat="1" ht="12.75" customHeight="1"/>
    <row r="177" spans="1:10" s="2" customFormat="1" ht="12.75" customHeight="1"/>
    <row r="178" spans="1:10" s="2" customFormat="1" ht="12.75" customHeight="1"/>
    <row r="179" spans="1:10" s="2" customFormat="1" ht="12.75" customHeight="1"/>
    <row r="180" spans="1:10" s="2" customFormat="1" ht="12.75" customHeight="1"/>
    <row r="181" spans="1:10" s="2" customFormat="1" ht="12.75" customHeight="1"/>
    <row r="182" spans="1:10" s="2" customFormat="1" ht="12.75" customHeight="1"/>
    <row r="183" spans="1:10" s="2" customFormat="1" ht="12.75" customHeight="1"/>
    <row r="184" spans="1:10" s="2" customFormat="1" ht="12.75" customHeight="1"/>
    <row r="185" spans="1:10" s="2" customFormat="1" ht="12.75" customHeight="1"/>
    <row r="186" spans="1:10" s="2" customFormat="1" ht="12.75" customHeight="1"/>
    <row r="187" spans="1:10" s="2" customFormat="1" ht="12.75" customHeight="1"/>
    <row r="188" spans="1:10" s="2" customFormat="1" ht="12.75" customHeight="1"/>
    <row r="189" spans="1:10" s="2" customFormat="1" ht="12.75" customHeight="1"/>
    <row r="190" spans="1:10" s="2" customFormat="1" ht="12.75" customHeight="1">
      <c r="A190" s="4"/>
      <c r="B190" s="4"/>
      <c r="C190" s="4"/>
      <c r="D190" s="4"/>
      <c r="E190" s="4"/>
      <c r="F190" s="19"/>
      <c r="G190" s="4"/>
      <c r="H190" s="4"/>
      <c r="I190" s="4"/>
      <c r="J190" s="6"/>
    </row>
    <row r="191" spans="1:10" s="2" customFormat="1" ht="12.75" customHeight="1">
      <c r="A191" s="4"/>
      <c r="B191" s="4"/>
      <c r="C191" s="4"/>
      <c r="D191" s="4"/>
      <c r="E191" s="4"/>
      <c r="F191" s="5"/>
      <c r="G191" s="4"/>
      <c r="H191" s="4"/>
      <c r="I191" s="4"/>
      <c r="J191" s="6"/>
    </row>
    <row r="192" spans="1:10" s="2" customFormat="1" ht="12.75" customHeight="1">
      <c r="A192" s="4"/>
      <c r="B192" s="4"/>
      <c r="C192" s="4"/>
      <c r="D192" s="4"/>
      <c r="E192" s="4"/>
      <c r="F192" s="5"/>
      <c r="G192" s="4"/>
      <c r="H192" s="4"/>
      <c r="I192" s="4"/>
      <c r="J192" s="6"/>
    </row>
    <row r="193" spans="1:10" s="2" customFormat="1" ht="12.75" customHeight="1">
      <c r="A193" s="4"/>
      <c r="B193" s="4"/>
      <c r="C193" s="4"/>
      <c r="D193" s="4"/>
      <c r="E193" s="4"/>
      <c r="F193" s="5"/>
      <c r="G193" s="4"/>
      <c r="H193" s="4"/>
      <c r="I193" s="4"/>
      <c r="J193" s="6"/>
    </row>
    <row r="194" spans="1:10" s="2" customFormat="1" ht="12.75" customHeight="1">
      <c r="A194" s="4"/>
      <c r="B194" s="4"/>
      <c r="C194" s="4"/>
      <c r="D194" s="4"/>
      <c r="E194" s="4"/>
      <c r="F194" s="5"/>
      <c r="G194" s="4"/>
      <c r="H194" s="4"/>
      <c r="I194" s="4"/>
      <c r="J194" s="6"/>
    </row>
    <row r="195" spans="1:10" s="2" customFormat="1" ht="12.75" customHeight="1">
      <c r="A195" s="4"/>
      <c r="B195" s="4"/>
      <c r="C195" s="4"/>
      <c r="D195" s="4"/>
      <c r="E195" s="4"/>
      <c r="F195" s="5"/>
      <c r="G195" s="4"/>
      <c r="H195" s="4"/>
      <c r="I195" s="4"/>
      <c r="J195" s="6"/>
    </row>
    <row r="196" spans="1:10" s="2" customFormat="1" ht="12.75" customHeight="1">
      <c r="A196" s="4"/>
      <c r="B196" s="4"/>
      <c r="C196" s="4"/>
      <c r="D196" s="4"/>
      <c r="E196" s="4"/>
      <c r="F196" s="5"/>
      <c r="G196" s="4"/>
      <c r="H196" s="4"/>
      <c r="I196" s="4"/>
      <c r="J196" s="6"/>
    </row>
    <row r="197" spans="1:10" s="2" customFormat="1" ht="12.75" customHeight="1">
      <c r="A197" s="4"/>
      <c r="B197" s="4"/>
      <c r="C197" s="4"/>
      <c r="D197" s="4"/>
      <c r="E197" s="4"/>
      <c r="F197" s="5"/>
      <c r="G197" s="4"/>
      <c r="H197" s="4"/>
      <c r="I197" s="4"/>
      <c r="J197" s="6"/>
    </row>
    <row r="198" spans="1:10" s="2" customFormat="1" ht="12.75" customHeight="1">
      <c r="A198" s="4"/>
      <c r="B198" s="4"/>
      <c r="C198" s="4"/>
      <c r="D198" s="4"/>
      <c r="E198" s="4"/>
      <c r="F198" s="5"/>
      <c r="G198" s="4"/>
      <c r="H198" s="4"/>
      <c r="I198" s="4"/>
      <c r="J198" s="6"/>
    </row>
    <row r="199" spans="1:10" s="2" customFormat="1" ht="12.75" customHeight="1">
      <c r="A199" s="4"/>
      <c r="B199" s="4"/>
      <c r="C199" s="4"/>
      <c r="D199" s="4"/>
      <c r="E199" s="4"/>
      <c r="F199" s="5"/>
      <c r="G199" s="4"/>
      <c r="H199" s="4"/>
      <c r="I199" s="4"/>
      <c r="J199" s="6"/>
    </row>
    <row r="200" spans="1:10" s="2" customFormat="1" ht="12.75" customHeight="1">
      <c r="A200" s="4"/>
      <c r="B200" s="4"/>
      <c r="C200" s="4"/>
      <c r="D200" s="4"/>
      <c r="E200" s="4"/>
      <c r="F200" s="5"/>
      <c r="G200" s="4"/>
      <c r="H200" s="4"/>
      <c r="I200" s="4"/>
      <c r="J200" s="6"/>
    </row>
    <row r="201" spans="1:10" s="2" customFormat="1" ht="12.75" customHeight="1">
      <c r="A201" s="4"/>
      <c r="B201" s="4"/>
      <c r="C201" s="4"/>
      <c r="D201" s="4"/>
      <c r="E201" s="4"/>
      <c r="F201" s="5"/>
      <c r="G201" s="4"/>
      <c r="H201" s="4"/>
      <c r="I201" s="4"/>
      <c r="J201" s="6"/>
    </row>
    <row r="202" spans="1:10" s="2" customFormat="1" ht="12.75" customHeight="1">
      <c r="A202" s="4"/>
      <c r="B202" s="4"/>
      <c r="C202" s="4"/>
      <c r="D202" s="4"/>
      <c r="E202" s="4"/>
      <c r="F202" s="5"/>
      <c r="G202" s="4"/>
      <c r="H202" s="4"/>
      <c r="I202" s="4"/>
      <c r="J202" s="6"/>
    </row>
    <row r="206" spans="1:10" s="2" customFormat="1" ht="12.75" customHeight="1">
      <c r="A206" s="4"/>
      <c r="B206" s="4"/>
      <c r="C206" s="4"/>
      <c r="D206" s="4"/>
      <c r="E206" s="4"/>
      <c r="F206" s="5"/>
      <c r="G206" s="4"/>
      <c r="H206" s="4"/>
      <c r="I206" s="4"/>
      <c r="J206" s="6"/>
    </row>
    <row r="207" spans="1:10" s="2" customFormat="1" ht="12.75" customHeight="1">
      <c r="A207" s="4"/>
      <c r="B207" s="4"/>
      <c r="C207" s="4"/>
      <c r="D207" s="4"/>
      <c r="E207" s="4"/>
      <c r="F207" s="5"/>
      <c r="G207" s="4"/>
      <c r="H207" s="4"/>
      <c r="I207" s="4"/>
      <c r="J207" s="6"/>
    </row>
    <row r="208" spans="1:10" s="2" customFormat="1" ht="12.75" customHeight="1">
      <c r="A208" s="4"/>
      <c r="B208" s="4"/>
      <c r="C208" s="4"/>
      <c r="D208" s="4"/>
      <c r="E208" s="4"/>
      <c r="F208" s="5"/>
      <c r="G208" s="4"/>
      <c r="H208" s="4"/>
      <c r="I208" s="4"/>
      <c r="J208" s="6"/>
    </row>
    <row r="209" spans="1:10" s="2" customFormat="1" ht="12.75" customHeight="1">
      <c r="A209" s="4"/>
      <c r="B209" s="4"/>
      <c r="C209" s="4"/>
      <c r="D209" s="4"/>
      <c r="E209" s="4"/>
      <c r="F209" s="5"/>
      <c r="G209" s="4"/>
      <c r="H209" s="4"/>
      <c r="I209" s="4"/>
      <c r="J209" s="6"/>
    </row>
    <row r="210" spans="1:10" s="2" customFormat="1" ht="12.75" customHeight="1">
      <c r="A210" s="4"/>
      <c r="B210" s="4"/>
      <c r="C210" s="4"/>
      <c r="D210" s="4"/>
      <c r="E210" s="4"/>
      <c r="F210" s="5"/>
      <c r="G210" s="4"/>
      <c r="H210" s="4"/>
      <c r="I210" s="4"/>
      <c r="J210" s="6"/>
    </row>
    <row r="211" spans="1:10" s="2" customFormat="1" ht="12.75" customHeight="1">
      <c r="A211" s="4"/>
      <c r="B211" s="4"/>
      <c r="C211" s="4"/>
      <c r="D211" s="4"/>
      <c r="E211" s="4"/>
      <c r="F211" s="5"/>
      <c r="G211" s="4"/>
      <c r="H211" s="4"/>
      <c r="I211" s="4"/>
      <c r="J211" s="6"/>
    </row>
    <row r="212" spans="1:10" s="2" customFormat="1" ht="12.75" customHeight="1">
      <c r="A212" s="4"/>
      <c r="B212" s="4"/>
      <c r="C212" s="4"/>
      <c r="D212" s="4"/>
      <c r="E212" s="4"/>
      <c r="F212" s="5"/>
      <c r="G212" s="4"/>
      <c r="H212" s="4"/>
      <c r="I212" s="4"/>
      <c r="J212" s="6"/>
    </row>
    <row r="213" spans="1:10" s="2" customFormat="1" ht="12.75" customHeight="1">
      <c r="A213" s="4"/>
      <c r="B213" s="4"/>
      <c r="C213" s="4"/>
      <c r="D213" s="4"/>
      <c r="E213" s="4"/>
      <c r="F213" s="5"/>
      <c r="G213" s="4"/>
      <c r="H213" s="4"/>
      <c r="I213" s="4"/>
      <c r="J213" s="6"/>
    </row>
    <row r="214" spans="1:10" s="2" customFormat="1" ht="12.75" customHeight="1">
      <c r="A214" s="4"/>
      <c r="B214" s="4"/>
      <c r="C214" s="4"/>
      <c r="D214" s="4"/>
      <c r="E214" s="4"/>
      <c r="F214" s="5"/>
      <c r="G214" s="4"/>
      <c r="H214" s="4"/>
      <c r="I214" s="4"/>
      <c r="J214" s="6"/>
    </row>
    <row r="215" spans="1:10" s="2" customFormat="1" ht="12.75" customHeight="1">
      <c r="A215" s="4"/>
      <c r="B215" s="4"/>
      <c r="C215" s="4"/>
      <c r="D215" s="4"/>
      <c r="E215" s="4"/>
      <c r="F215" s="5"/>
      <c r="G215" s="4"/>
      <c r="H215" s="4"/>
      <c r="I215" s="4"/>
      <c r="J215" s="6"/>
    </row>
    <row r="216" spans="1:10" s="2" customFormat="1" ht="12.75" customHeight="1">
      <c r="A216" s="4"/>
      <c r="B216" s="4"/>
      <c r="C216" s="4"/>
      <c r="D216" s="4"/>
      <c r="E216" s="4"/>
      <c r="F216" s="5"/>
      <c r="G216" s="4"/>
      <c r="H216" s="4"/>
      <c r="I216" s="4"/>
      <c r="J216" s="6"/>
    </row>
    <row r="217" spans="1:10" s="2" customFormat="1" ht="12.75" customHeight="1">
      <c r="A217" s="4"/>
      <c r="B217" s="4"/>
      <c r="C217" s="4"/>
      <c r="D217" s="4"/>
      <c r="E217" s="4"/>
      <c r="F217" s="5"/>
      <c r="G217" s="4"/>
      <c r="H217" s="4"/>
      <c r="I217" s="4"/>
      <c r="J217" s="6"/>
    </row>
    <row r="218" spans="1:10" s="2" customFormat="1" ht="12.75" customHeight="1">
      <c r="A218" s="4"/>
      <c r="B218" s="4"/>
      <c r="C218" s="4"/>
      <c r="D218" s="4"/>
      <c r="E218" s="4"/>
      <c r="F218" s="5"/>
      <c r="G218" s="4"/>
      <c r="H218" s="4"/>
      <c r="I218" s="4"/>
      <c r="J218" s="6"/>
    </row>
    <row r="219" spans="1:10" s="2" customFormat="1" ht="12.75" customHeight="1">
      <c r="A219" s="4"/>
      <c r="B219" s="4"/>
      <c r="C219" s="4"/>
      <c r="D219" s="4"/>
      <c r="E219" s="4"/>
      <c r="F219" s="5"/>
      <c r="G219" s="4"/>
      <c r="H219" s="4"/>
      <c r="I219" s="4"/>
      <c r="J219" s="6"/>
    </row>
    <row r="220" spans="1:10" s="2" customFormat="1" ht="12.75" customHeight="1">
      <c r="A220" s="4"/>
      <c r="B220" s="4"/>
      <c r="C220" s="4"/>
      <c r="D220" s="4"/>
      <c r="E220" s="4"/>
      <c r="F220" s="5"/>
      <c r="G220" s="4"/>
      <c r="H220" s="4"/>
      <c r="I220" s="4"/>
      <c r="J220" s="6"/>
    </row>
    <row r="221" spans="1:10" s="2" customFormat="1" ht="12.75" customHeight="1">
      <c r="A221" s="4"/>
      <c r="B221" s="4"/>
      <c r="C221" s="4"/>
      <c r="D221" s="4"/>
      <c r="E221" s="4"/>
      <c r="F221" s="5"/>
      <c r="G221" s="4"/>
      <c r="H221" s="4"/>
      <c r="I221" s="4"/>
      <c r="J221" s="6"/>
    </row>
    <row r="222" spans="1:10" s="2" customFormat="1" ht="12.75" customHeight="1">
      <c r="A222" s="4"/>
      <c r="B222" s="4"/>
      <c r="C222" s="4"/>
      <c r="D222" s="4"/>
      <c r="E222" s="4"/>
      <c r="F222" s="5"/>
      <c r="G222" s="4"/>
      <c r="H222" s="4"/>
      <c r="I222" s="4"/>
      <c r="J222" s="6"/>
    </row>
    <row r="223" spans="1:10" s="2" customFormat="1" ht="12.75" customHeight="1">
      <c r="A223" s="4"/>
      <c r="B223" s="4"/>
      <c r="C223" s="4"/>
      <c r="D223" s="4"/>
      <c r="E223" s="4"/>
      <c r="F223" s="5"/>
      <c r="G223" s="4"/>
      <c r="H223" s="4"/>
      <c r="I223" s="4"/>
      <c r="J223" s="6"/>
    </row>
    <row r="224" spans="1:10" s="2" customFormat="1" ht="12.75" customHeight="1">
      <c r="A224" s="4"/>
      <c r="B224" s="4"/>
      <c r="C224" s="4"/>
      <c r="D224" s="4"/>
      <c r="E224" s="4"/>
      <c r="F224" s="5"/>
      <c r="G224" s="4"/>
      <c r="H224" s="4"/>
      <c r="I224" s="4"/>
      <c r="J224" s="6"/>
    </row>
    <row r="225" spans="1:10" s="2" customFormat="1" ht="12.75" customHeight="1">
      <c r="A225" s="4"/>
      <c r="B225" s="4"/>
      <c r="C225" s="4"/>
      <c r="D225" s="4"/>
      <c r="E225" s="4"/>
      <c r="F225" s="5"/>
      <c r="G225" s="4"/>
      <c r="H225" s="4"/>
      <c r="I225" s="4"/>
      <c r="J225" s="6"/>
    </row>
    <row r="226" spans="1:10" s="2" customFormat="1" ht="12.75" customHeight="1">
      <c r="A226" s="4"/>
      <c r="B226" s="4"/>
      <c r="C226" s="4"/>
      <c r="D226" s="4"/>
      <c r="E226" s="4"/>
      <c r="F226" s="5"/>
      <c r="G226" s="4"/>
      <c r="H226" s="4"/>
      <c r="I226" s="4"/>
      <c r="J226" s="6"/>
    </row>
    <row r="227" spans="1:10" s="2" customFormat="1" ht="12.75" customHeight="1">
      <c r="A227" s="4"/>
      <c r="B227" s="4"/>
      <c r="C227" s="4"/>
      <c r="D227" s="4"/>
      <c r="E227" s="4"/>
      <c r="F227" s="5"/>
      <c r="G227" s="4"/>
      <c r="H227" s="4"/>
      <c r="I227" s="4"/>
      <c r="J227" s="6"/>
    </row>
    <row r="228" spans="1:10" s="2" customFormat="1" ht="12.75" customHeight="1">
      <c r="A228" s="4"/>
      <c r="B228" s="4"/>
      <c r="C228" s="4"/>
      <c r="D228" s="4"/>
      <c r="E228" s="4"/>
      <c r="F228" s="5"/>
      <c r="G228" s="4"/>
      <c r="H228" s="4"/>
      <c r="I228" s="4"/>
      <c r="J228" s="6"/>
    </row>
    <row r="229" spans="1:10" s="2" customFormat="1" ht="12.75" customHeight="1">
      <c r="A229" s="4"/>
      <c r="B229" s="4"/>
      <c r="C229" s="4"/>
      <c r="D229" s="4"/>
      <c r="E229" s="4"/>
      <c r="F229" s="5"/>
      <c r="G229" s="4"/>
      <c r="H229" s="4"/>
      <c r="I229" s="4"/>
      <c r="J229" s="6"/>
    </row>
    <row r="230" spans="1:10" s="2" customFormat="1" ht="12.75" customHeight="1">
      <c r="A230" s="4"/>
      <c r="B230" s="4"/>
      <c r="C230" s="4"/>
      <c r="D230" s="4"/>
      <c r="E230" s="4"/>
      <c r="F230" s="5"/>
      <c r="G230" s="4"/>
      <c r="H230" s="4"/>
      <c r="I230" s="4"/>
      <c r="J230" s="6"/>
    </row>
    <row r="231" spans="1:10" s="2" customFormat="1" ht="12.75" customHeight="1">
      <c r="A231" s="4"/>
      <c r="B231" s="4"/>
      <c r="C231" s="4"/>
      <c r="D231" s="4"/>
      <c r="E231" s="4"/>
      <c r="F231" s="5"/>
      <c r="G231" s="4"/>
      <c r="H231" s="4"/>
      <c r="I231" s="4"/>
      <c r="J231" s="6"/>
    </row>
    <row r="232" spans="1:10" s="2" customFormat="1" ht="12.75" customHeight="1">
      <c r="A232" s="4"/>
      <c r="B232" s="4"/>
      <c r="C232" s="4"/>
      <c r="D232" s="4"/>
      <c r="E232" s="4"/>
      <c r="F232" s="5"/>
      <c r="G232" s="4"/>
      <c r="H232" s="4"/>
      <c r="I232" s="4"/>
      <c r="J232" s="6"/>
    </row>
    <row r="233" spans="1:10" s="2" customFormat="1" ht="12.75" customHeight="1">
      <c r="A233" s="4"/>
      <c r="B233" s="4"/>
      <c r="C233" s="4"/>
      <c r="D233" s="4"/>
      <c r="E233" s="4"/>
      <c r="F233" s="5"/>
      <c r="G233" s="4"/>
      <c r="H233" s="4"/>
      <c r="I233" s="4"/>
      <c r="J233" s="6"/>
    </row>
    <row r="234" spans="1:10" s="2" customFormat="1" ht="12.75" customHeight="1">
      <c r="A234" s="4"/>
      <c r="B234" s="4"/>
      <c r="C234" s="4"/>
      <c r="D234" s="4"/>
      <c r="E234" s="4"/>
      <c r="F234" s="5"/>
      <c r="G234" s="4"/>
      <c r="H234" s="4"/>
      <c r="I234" s="4"/>
      <c r="J234" s="6"/>
    </row>
    <row r="235" spans="1:10" s="2" customFormat="1" ht="12.75" customHeight="1">
      <c r="A235" s="4"/>
      <c r="B235" s="4"/>
      <c r="C235" s="4"/>
      <c r="D235" s="4"/>
      <c r="E235" s="4"/>
      <c r="F235" s="5"/>
      <c r="G235" s="4"/>
      <c r="H235" s="4"/>
      <c r="I235" s="4"/>
      <c r="J235" s="6"/>
    </row>
    <row r="236" spans="1:10" s="2" customFormat="1" ht="12.75" customHeight="1">
      <c r="A236" s="4"/>
      <c r="B236" s="4"/>
      <c r="C236" s="4"/>
      <c r="D236" s="4"/>
      <c r="E236" s="4"/>
      <c r="F236" s="5"/>
      <c r="G236" s="4"/>
      <c r="H236" s="4"/>
      <c r="I236" s="4"/>
      <c r="J236" s="6"/>
    </row>
    <row r="237" spans="1:10" s="2" customFormat="1" ht="12.75" customHeight="1">
      <c r="A237" s="4"/>
      <c r="B237" s="4"/>
      <c r="C237" s="4"/>
      <c r="D237" s="4"/>
      <c r="E237" s="4"/>
      <c r="F237" s="5"/>
      <c r="G237" s="4"/>
      <c r="H237" s="4"/>
      <c r="I237" s="4"/>
      <c r="J237" s="6"/>
    </row>
    <row r="238" spans="1:10" s="2" customFormat="1" ht="12.75" customHeight="1">
      <c r="A238" s="4"/>
      <c r="B238" s="4"/>
      <c r="C238" s="4"/>
      <c r="D238" s="4"/>
      <c r="E238" s="4"/>
      <c r="F238" s="5"/>
      <c r="G238" s="4"/>
      <c r="H238" s="4"/>
      <c r="I238" s="4"/>
      <c r="J238" s="6"/>
    </row>
    <row r="239" spans="1:10" s="2" customFormat="1" ht="12.75" customHeight="1">
      <c r="A239" s="4"/>
      <c r="B239" s="4"/>
      <c r="C239" s="4"/>
      <c r="D239" s="4"/>
      <c r="E239" s="4"/>
      <c r="F239" s="5"/>
      <c r="G239" s="4"/>
      <c r="H239" s="4"/>
      <c r="I239" s="4"/>
      <c r="J239" s="6"/>
    </row>
    <row r="243" spans="1:10" s="2" customFormat="1" ht="12.75" customHeight="1">
      <c r="A243" s="4"/>
      <c r="B243" s="4"/>
      <c r="C243" s="4"/>
      <c r="D243" s="4"/>
      <c r="E243" s="4"/>
      <c r="F243" s="5"/>
      <c r="G243" s="4"/>
      <c r="H243" s="4"/>
      <c r="I243" s="4"/>
      <c r="J243" s="6"/>
    </row>
    <row r="244" spans="1:10" s="2" customFormat="1" ht="12.75" customHeight="1">
      <c r="A244" s="4"/>
      <c r="B244" s="4"/>
      <c r="C244" s="4"/>
      <c r="D244" s="4"/>
      <c r="E244" s="4"/>
      <c r="F244" s="5"/>
      <c r="G244" s="4"/>
      <c r="H244" s="4"/>
      <c r="I244" s="4"/>
      <c r="J244" s="6"/>
    </row>
    <row r="245" spans="1:10" s="2" customFormat="1" ht="12.75" customHeight="1">
      <c r="A245" s="4"/>
      <c r="B245" s="4"/>
      <c r="C245" s="4"/>
      <c r="D245" s="4"/>
      <c r="E245" s="4"/>
      <c r="F245" s="5"/>
      <c r="G245" s="4"/>
      <c r="H245" s="4"/>
      <c r="I245" s="4"/>
      <c r="J245" s="6"/>
    </row>
    <row r="246" spans="1:10" s="2" customFormat="1" ht="12.75" customHeight="1">
      <c r="A246" s="4"/>
      <c r="B246" s="4"/>
      <c r="C246" s="4"/>
      <c r="D246" s="4"/>
      <c r="E246" s="4"/>
      <c r="F246" s="5"/>
      <c r="G246" s="4"/>
      <c r="H246" s="4"/>
      <c r="I246" s="4"/>
      <c r="J246" s="6"/>
    </row>
    <row r="247" spans="1:10" s="2" customFormat="1" ht="12.75" customHeight="1">
      <c r="A247" s="4"/>
      <c r="B247" s="4"/>
      <c r="C247" s="4"/>
      <c r="D247" s="4"/>
      <c r="E247" s="4"/>
      <c r="F247" s="5"/>
      <c r="G247" s="4"/>
      <c r="H247" s="4"/>
      <c r="I247" s="4"/>
      <c r="J247" s="6"/>
    </row>
    <row r="248" spans="1:10" s="2" customFormat="1" ht="12.75" customHeight="1">
      <c r="A248" s="4"/>
      <c r="B248" s="4"/>
      <c r="C248" s="4"/>
      <c r="D248" s="4"/>
      <c r="E248" s="4"/>
      <c r="F248" s="5"/>
      <c r="G248" s="4"/>
      <c r="H248" s="4"/>
      <c r="I248" s="4"/>
      <c r="J248" s="6"/>
    </row>
    <row r="249" spans="1:10" s="2" customFormat="1" ht="12.75" customHeight="1">
      <c r="A249" s="4"/>
      <c r="B249" s="4"/>
      <c r="C249" s="4"/>
      <c r="D249" s="4"/>
      <c r="E249" s="4"/>
      <c r="F249" s="5"/>
      <c r="G249" s="4"/>
      <c r="H249" s="4"/>
      <c r="I249" s="4"/>
      <c r="J249" s="6"/>
    </row>
    <row r="253" spans="1:10" s="2" customFormat="1" ht="12.75" customHeight="1">
      <c r="A253" s="4"/>
      <c r="B253" s="4"/>
      <c r="C253" s="4"/>
      <c r="D253" s="4"/>
      <c r="E253" s="4"/>
      <c r="F253" s="5"/>
      <c r="G253" s="4"/>
      <c r="H253" s="4"/>
      <c r="I253" s="4"/>
      <c r="J253" s="6"/>
    </row>
    <row r="254" spans="1:10" s="2" customFormat="1" ht="12.75" customHeight="1">
      <c r="A254" s="4"/>
      <c r="B254" s="4"/>
      <c r="C254" s="4"/>
      <c r="D254" s="4"/>
      <c r="E254" s="4"/>
      <c r="F254" s="5"/>
      <c r="G254" s="4"/>
      <c r="H254" s="4"/>
      <c r="I254" s="4"/>
      <c r="J254" s="6"/>
    </row>
    <row r="255" spans="1:10" s="2" customFormat="1" ht="12.75" customHeight="1">
      <c r="A255" s="4"/>
      <c r="B255" s="4"/>
      <c r="C255" s="4"/>
      <c r="D255" s="4"/>
      <c r="E255" s="4"/>
      <c r="F255" s="5"/>
      <c r="G255" s="4"/>
      <c r="H255" s="4"/>
      <c r="I255" s="4"/>
      <c r="J255" s="6"/>
    </row>
    <row r="256" spans="1:10" s="2" customFormat="1" ht="12.75" customHeight="1">
      <c r="A256" s="4"/>
      <c r="B256" s="4"/>
      <c r="C256" s="4"/>
      <c r="D256" s="4"/>
      <c r="E256" s="4"/>
      <c r="F256" s="5"/>
      <c r="G256" s="4"/>
      <c r="H256" s="4"/>
      <c r="I256" s="4"/>
      <c r="J256" s="6"/>
    </row>
    <row r="257" spans="1:10" s="2" customFormat="1" ht="12.75" customHeight="1">
      <c r="A257" s="4"/>
      <c r="B257" s="4"/>
      <c r="C257" s="4"/>
      <c r="D257" s="4"/>
      <c r="E257" s="4"/>
      <c r="F257" s="5"/>
      <c r="G257" s="4"/>
      <c r="H257" s="4"/>
      <c r="I257" s="4"/>
      <c r="J257" s="6"/>
    </row>
    <row r="258" spans="1:10" s="2" customFormat="1" ht="12.75" customHeight="1">
      <c r="A258" s="4"/>
      <c r="B258" s="4"/>
      <c r="C258" s="4"/>
      <c r="D258" s="4"/>
      <c r="E258" s="4"/>
      <c r="F258" s="5"/>
      <c r="G258" s="4"/>
      <c r="H258" s="4"/>
      <c r="I258" s="4"/>
      <c r="J258" s="6"/>
    </row>
    <row r="259" spans="1:10" s="2" customFormat="1" ht="12.75" customHeight="1">
      <c r="A259" s="4"/>
      <c r="B259" s="4"/>
      <c r="C259" s="4"/>
      <c r="D259" s="4"/>
      <c r="E259" s="4"/>
      <c r="F259" s="5"/>
      <c r="G259" s="4"/>
      <c r="H259" s="4"/>
      <c r="I259" s="4"/>
      <c r="J259" s="6"/>
    </row>
    <row r="260" spans="1:10" s="2" customFormat="1" ht="12.75" customHeight="1">
      <c r="A260" s="4"/>
      <c r="B260" s="4"/>
      <c r="C260" s="4"/>
      <c r="D260" s="4"/>
      <c r="E260" s="4"/>
      <c r="F260" s="5"/>
      <c r="G260" s="4"/>
      <c r="H260" s="4"/>
      <c r="I260" s="4"/>
      <c r="J260" s="6"/>
    </row>
    <row r="261" spans="1:10" s="2" customFormat="1" ht="12.75" customHeight="1">
      <c r="A261" s="4"/>
      <c r="B261" s="4"/>
      <c r="C261" s="4"/>
      <c r="D261" s="4"/>
      <c r="E261" s="4"/>
      <c r="F261" s="5"/>
      <c r="G261" s="4"/>
      <c r="H261" s="4"/>
      <c r="I261" s="4"/>
      <c r="J261" s="6"/>
    </row>
    <row r="262" spans="1:10" s="2" customFormat="1" ht="12.75" customHeight="1">
      <c r="A262" s="4"/>
      <c r="B262" s="4"/>
      <c r="C262" s="4"/>
      <c r="D262" s="4"/>
      <c r="E262" s="4"/>
      <c r="F262" s="5"/>
      <c r="G262" s="4"/>
      <c r="H262" s="4"/>
      <c r="I262" s="4"/>
      <c r="J262" s="6"/>
    </row>
    <row r="263" spans="1:10" s="2" customFormat="1" ht="12.75" customHeight="1">
      <c r="A263" s="4"/>
      <c r="B263" s="4"/>
      <c r="C263" s="4"/>
      <c r="D263" s="4"/>
      <c r="E263" s="4"/>
      <c r="F263" s="5"/>
      <c r="G263" s="4"/>
      <c r="H263" s="4"/>
      <c r="I263" s="4"/>
      <c r="J263" s="6"/>
    </row>
    <row r="264" spans="1:10" s="2" customFormat="1" ht="12.75" customHeight="1">
      <c r="A264" s="4"/>
      <c r="B264" s="4"/>
      <c r="C264" s="4"/>
      <c r="D264" s="4"/>
      <c r="E264" s="4"/>
      <c r="F264" s="5"/>
      <c r="G264" s="4"/>
      <c r="H264" s="4"/>
      <c r="I264" s="4"/>
      <c r="J264" s="6"/>
    </row>
    <row r="265" spans="1:10" s="2" customFormat="1" ht="12.75" customHeight="1">
      <c r="A265" s="4"/>
      <c r="B265" s="4"/>
      <c r="C265" s="4"/>
      <c r="D265" s="4"/>
      <c r="E265" s="4"/>
      <c r="F265" s="5"/>
      <c r="G265" s="4"/>
      <c r="H265" s="4"/>
      <c r="I265" s="4"/>
      <c r="J265" s="6"/>
    </row>
    <row r="266" spans="1:10" s="2" customFormat="1" ht="12.75" customHeight="1">
      <c r="A266" s="4"/>
      <c r="B266" s="4"/>
      <c r="C266" s="4"/>
      <c r="D266" s="4"/>
      <c r="E266" s="4"/>
      <c r="F266" s="5"/>
      <c r="G266" s="4"/>
      <c r="H266" s="4"/>
      <c r="I266" s="4"/>
      <c r="J266" s="6"/>
    </row>
    <row r="267" spans="1:10" s="2" customFormat="1" ht="12.75" customHeight="1">
      <c r="A267" s="4"/>
      <c r="B267" s="4"/>
      <c r="C267" s="4"/>
      <c r="D267" s="4"/>
      <c r="E267" s="4"/>
      <c r="F267" s="5"/>
      <c r="G267" s="4"/>
      <c r="H267" s="4"/>
      <c r="I267" s="4"/>
      <c r="J267" s="6"/>
    </row>
    <row r="268" spans="1:10" s="2" customFormat="1" ht="12.75" customHeight="1">
      <c r="A268" s="4"/>
      <c r="B268" s="4"/>
      <c r="C268" s="4"/>
      <c r="D268" s="4"/>
      <c r="E268" s="4"/>
      <c r="F268" s="5"/>
      <c r="G268" s="4"/>
      <c r="H268" s="4"/>
      <c r="I268" s="4"/>
      <c r="J268" s="6"/>
    </row>
    <row r="269" spans="1:10" s="2" customFormat="1" ht="12.75" customHeight="1">
      <c r="A269" s="4"/>
      <c r="B269" s="4"/>
      <c r="C269" s="4"/>
      <c r="D269" s="4"/>
      <c r="E269" s="4"/>
      <c r="F269" s="5"/>
      <c r="G269" s="4"/>
      <c r="H269" s="4"/>
      <c r="I269" s="4"/>
      <c r="J269" s="6"/>
    </row>
    <row r="270" spans="1:10" s="2" customFormat="1" ht="12.75" customHeight="1">
      <c r="A270" s="4"/>
      <c r="B270" s="4"/>
      <c r="C270" s="4"/>
      <c r="D270" s="4"/>
      <c r="E270" s="4"/>
      <c r="F270" s="5"/>
      <c r="G270" s="4"/>
      <c r="H270" s="4"/>
      <c r="I270" s="4"/>
      <c r="J270" s="6"/>
    </row>
    <row r="271" spans="1:10" s="2" customFormat="1" ht="12.75" customHeight="1">
      <c r="A271" s="4"/>
      <c r="B271" s="4"/>
      <c r="C271" s="4"/>
      <c r="D271" s="4"/>
      <c r="E271" s="4"/>
      <c r="F271" s="5"/>
      <c r="G271" s="4"/>
      <c r="H271" s="4"/>
      <c r="I271" s="4"/>
      <c r="J271" s="6"/>
    </row>
    <row r="272" spans="1:10" s="2" customFormat="1" ht="12.75" customHeight="1">
      <c r="A272" s="4"/>
      <c r="B272" s="4"/>
      <c r="C272" s="4"/>
      <c r="D272" s="4"/>
      <c r="E272" s="4"/>
      <c r="F272" s="5"/>
      <c r="G272" s="4"/>
      <c r="H272" s="4"/>
      <c r="I272" s="4"/>
      <c r="J272" s="6"/>
    </row>
    <row r="273" spans="1:10" s="2" customFormat="1" ht="12.75" customHeight="1">
      <c r="A273" s="4"/>
      <c r="B273" s="4"/>
      <c r="C273" s="4"/>
      <c r="D273" s="4"/>
      <c r="E273" s="4"/>
      <c r="F273" s="5"/>
      <c r="G273" s="4"/>
      <c r="H273" s="4"/>
      <c r="I273" s="4"/>
      <c r="J273" s="6"/>
    </row>
    <row r="274" spans="1:10" s="2" customFormat="1" ht="12.75" customHeight="1">
      <c r="A274" s="4"/>
      <c r="B274" s="4"/>
      <c r="C274" s="4"/>
      <c r="D274" s="4"/>
      <c r="E274" s="4"/>
      <c r="F274" s="5"/>
      <c r="G274" s="4"/>
      <c r="H274" s="4"/>
      <c r="I274" s="4"/>
      <c r="J274" s="6"/>
    </row>
    <row r="275" spans="1:10" s="2" customFormat="1" ht="12.75" customHeight="1">
      <c r="A275" s="4"/>
      <c r="B275" s="4"/>
      <c r="C275" s="4"/>
      <c r="D275" s="4"/>
      <c r="E275" s="4"/>
      <c r="F275" s="5"/>
      <c r="G275" s="4"/>
      <c r="H275" s="4"/>
      <c r="I275" s="4"/>
      <c r="J275" s="6"/>
    </row>
    <row r="276" spans="1:10" s="2" customFormat="1" ht="12.75" customHeight="1">
      <c r="A276" s="4"/>
      <c r="B276" s="4"/>
      <c r="C276" s="4"/>
      <c r="D276" s="4"/>
      <c r="E276" s="4"/>
      <c r="F276" s="5"/>
      <c r="G276" s="4"/>
      <c r="H276" s="4"/>
      <c r="I276" s="4"/>
      <c r="J276" s="6"/>
    </row>
    <row r="277" spans="1:10" s="2" customFormat="1" ht="12.75" customHeight="1">
      <c r="A277" s="4"/>
      <c r="B277" s="4"/>
      <c r="C277" s="4"/>
      <c r="D277" s="4"/>
      <c r="E277" s="4"/>
      <c r="F277" s="5"/>
      <c r="G277" s="4"/>
      <c r="H277" s="4"/>
      <c r="I277" s="4"/>
      <c r="J277" s="6"/>
    </row>
    <row r="278" spans="1:10" s="2" customFormat="1" ht="12.75" customHeight="1">
      <c r="A278" s="4"/>
      <c r="B278" s="4"/>
      <c r="C278" s="4"/>
      <c r="D278" s="4"/>
      <c r="E278" s="4"/>
      <c r="F278" s="5"/>
      <c r="G278" s="4"/>
      <c r="H278" s="4"/>
      <c r="I278" s="4"/>
      <c r="J278" s="6"/>
    </row>
    <row r="279" spans="1:10" s="2" customFormat="1" ht="12.75" customHeight="1">
      <c r="A279" s="4"/>
      <c r="B279" s="4"/>
      <c r="C279" s="4"/>
      <c r="D279" s="4"/>
      <c r="E279" s="4"/>
      <c r="F279" s="5"/>
      <c r="G279" s="4"/>
      <c r="H279" s="4"/>
      <c r="I279" s="4"/>
      <c r="J279" s="6"/>
    </row>
    <row r="280" spans="1:10" s="2" customFormat="1" ht="12.75" customHeight="1">
      <c r="A280" s="4"/>
      <c r="B280" s="4"/>
      <c r="C280" s="4"/>
      <c r="D280" s="4"/>
      <c r="E280" s="4"/>
      <c r="F280" s="5"/>
      <c r="G280" s="4"/>
      <c r="H280" s="4"/>
      <c r="I280" s="4"/>
      <c r="J280" s="6"/>
    </row>
    <row r="281" spans="1:10" s="2" customFormat="1" ht="12.75" customHeight="1">
      <c r="A281" s="4"/>
      <c r="B281" s="4"/>
      <c r="C281" s="4"/>
      <c r="D281" s="4"/>
      <c r="E281" s="4"/>
      <c r="F281" s="5"/>
      <c r="G281" s="4"/>
      <c r="H281" s="4"/>
      <c r="I281" s="4"/>
      <c r="J281" s="6"/>
    </row>
    <row r="282" spans="1:10" s="2" customFormat="1" ht="12.75" customHeight="1">
      <c r="A282" s="4"/>
      <c r="B282" s="4"/>
      <c r="C282" s="4"/>
      <c r="D282" s="4"/>
      <c r="E282" s="4"/>
      <c r="F282" s="5"/>
      <c r="G282" s="4"/>
      <c r="H282" s="4"/>
      <c r="I282" s="4"/>
      <c r="J282" s="6"/>
    </row>
    <row r="283" spans="1:10" s="2" customFormat="1" ht="12.75" customHeight="1">
      <c r="A283" s="4"/>
      <c r="B283" s="4"/>
      <c r="C283" s="4"/>
      <c r="D283" s="4"/>
      <c r="E283" s="4"/>
      <c r="F283" s="5"/>
      <c r="G283" s="4"/>
      <c r="H283" s="4"/>
      <c r="I283" s="4"/>
      <c r="J283" s="6"/>
    </row>
    <row r="284" spans="1:10" s="2" customFormat="1" ht="12.75" customHeight="1">
      <c r="A284" s="4"/>
      <c r="B284" s="4"/>
      <c r="C284" s="4"/>
      <c r="D284" s="4"/>
      <c r="E284" s="4"/>
      <c r="F284" s="5"/>
      <c r="G284" s="4"/>
      <c r="H284" s="4"/>
      <c r="I284" s="4"/>
      <c r="J284" s="6"/>
    </row>
    <row r="285" spans="1:10" s="2" customFormat="1" ht="12.75" customHeight="1">
      <c r="A285" s="4"/>
      <c r="B285" s="4"/>
      <c r="C285" s="4"/>
      <c r="D285" s="4"/>
      <c r="E285" s="4"/>
      <c r="F285" s="5"/>
      <c r="G285" s="4"/>
      <c r="H285" s="4"/>
      <c r="I285" s="4"/>
      <c r="J285" s="6"/>
    </row>
    <row r="286" spans="1:10" s="2" customFormat="1" ht="12.75" customHeight="1">
      <c r="A286" s="4"/>
      <c r="B286" s="4"/>
      <c r="C286" s="4"/>
      <c r="D286" s="4"/>
      <c r="E286" s="4"/>
      <c r="F286" s="5"/>
      <c r="G286" s="4"/>
      <c r="H286" s="4"/>
      <c r="I286" s="4"/>
      <c r="J286" s="6"/>
    </row>
    <row r="287" spans="1:10" s="2" customFormat="1" ht="12.75" customHeight="1">
      <c r="A287" s="4"/>
      <c r="B287" s="4"/>
      <c r="C287" s="4"/>
      <c r="D287" s="4"/>
      <c r="E287" s="4"/>
      <c r="F287" s="5"/>
      <c r="G287" s="4"/>
      <c r="H287" s="4"/>
      <c r="I287" s="4"/>
      <c r="J287" s="6"/>
    </row>
    <row r="288" spans="1:10" s="2" customFormat="1" ht="12.75" customHeight="1">
      <c r="A288" s="4"/>
      <c r="B288" s="4"/>
      <c r="C288" s="4"/>
      <c r="D288" s="4"/>
      <c r="E288" s="4"/>
      <c r="F288" s="5"/>
      <c r="G288" s="4"/>
      <c r="H288" s="4"/>
      <c r="I288" s="4"/>
      <c r="J288" s="6"/>
    </row>
    <row r="289" spans="1:10" s="2" customFormat="1" ht="12.75" customHeight="1">
      <c r="A289" s="4"/>
      <c r="B289" s="4"/>
      <c r="C289" s="4"/>
      <c r="D289" s="4"/>
      <c r="E289" s="4"/>
      <c r="F289" s="5"/>
      <c r="G289" s="4"/>
      <c r="H289" s="4"/>
      <c r="I289" s="4"/>
      <c r="J289" s="6"/>
    </row>
    <row r="290" spans="1:10" s="2" customFormat="1" ht="12.75" customHeight="1">
      <c r="A290" s="4"/>
      <c r="B290" s="4"/>
      <c r="C290" s="4"/>
      <c r="D290" s="4"/>
      <c r="E290" s="4"/>
      <c r="F290" s="5"/>
      <c r="G290" s="4"/>
      <c r="H290" s="4"/>
      <c r="I290" s="4"/>
      <c r="J290" s="6"/>
    </row>
    <row r="291" spans="1:10" s="2" customFormat="1" ht="12.75" customHeight="1">
      <c r="A291" s="4"/>
      <c r="B291" s="4"/>
      <c r="C291" s="4"/>
      <c r="D291" s="4"/>
      <c r="E291" s="4"/>
      <c r="F291" s="5"/>
      <c r="G291" s="4"/>
      <c r="H291" s="4"/>
      <c r="I291" s="4"/>
      <c r="J291" s="6"/>
    </row>
    <row r="292" spans="1:10" s="2" customFormat="1" ht="12.75" customHeight="1">
      <c r="A292" s="4"/>
      <c r="B292" s="4"/>
      <c r="C292" s="4"/>
      <c r="D292" s="4"/>
      <c r="E292" s="4"/>
      <c r="F292" s="5"/>
      <c r="G292" s="4"/>
      <c r="H292" s="4"/>
      <c r="I292" s="4"/>
      <c r="J292" s="6"/>
    </row>
    <row r="293" spans="1:10" s="2" customFormat="1" ht="12.75" customHeight="1">
      <c r="A293" s="4"/>
      <c r="B293" s="4"/>
      <c r="C293" s="4"/>
      <c r="D293" s="4"/>
      <c r="E293" s="4"/>
      <c r="F293" s="5"/>
      <c r="G293" s="4"/>
      <c r="H293" s="4"/>
      <c r="I293" s="4"/>
      <c r="J293" s="6"/>
    </row>
    <row r="294" spans="1:10" s="2" customFormat="1" ht="12.75" customHeight="1">
      <c r="A294" s="4"/>
      <c r="B294" s="4"/>
      <c r="C294" s="4"/>
      <c r="D294" s="4"/>
      <c r="E294" s="4"/>
      <c r="F294" s="5"/>
      <c r="G294" s="4"/>
      <c r="H294" s="4"/>
      <c r="I294" s="4"/>
      <c r="J294" s="6"/>
    </row>
    <row r="295" spans="1:10" s="2" customFormat="1" ht="12.75" customHeight="1">
      <c r="A295" s="4"/>
      <c r="B295" s="4"/>
      <c r="C295" s="4"/>
      <c r="D295" s="4"/>
      <c r="E295" s="4"/>
      <c r="F295" s="5"/>
      <c r="G295" s="4"/>
      <c r="H295" s="4"/>
      <c r="I295" s="4"/>
      <c r="J295" s="6"/>
    </row>
    <row r="296" spans="1:10" s="2" customFormat="1" ht="12.75" customHeight="1">
      <c r="A296" s="4"/>
      <c r="B296" s="4"/>
      <c r="C296" s="4"/>
      <c r="D296" s="4"/>
      <c r="E296" s="4"/>
      <c r="F296" s="5"/>
      <c r="G296" s="4"/>
      <c r="H296" s="4"/>
      <c r="I296" s="4"/>
      <c r="J296" s="6"/>
    </row>
    <row r="297" spans="1:10" s="2" customFormat="1" ht="12.75" customHeight="1">
      <c r="A297" s="4"/>
      <c r="B297" s="4"/>
      <c r="C297" s="4"/>
      <c r="D297" s="4"/>
      <c r="E297" s="4"/>
      <c r="F297" s="5"/>
      <c r="G297" s="4"/>
      <c r="H297" s="4"/>
      <c r="I297" s="4"/>
      <c r="J297" s="6"/>
    </row>
    <row r="298" spans="1:10" s="2" customFormat="1" ht="12.75" customHeight="1">
      <c r="A298" s="4"/>
      <c r="B298" s="4"/>
      <c r="C298" s="4"/>
      <c r="D298" s="4"/>
      <c r="E298" s="4"/>
      <c r="F298" s="5"/>
      <c r="G298" s="4"/>
      <c r="H298" s="4"/>
      <c r="I298" s="4"/>
      <c r="J298" s="6"/>
    </row>
    <row r="299" spans="1:10" s="2" customFormat="1" ht="12.75" customHeight="1">
      <c r="A299" s="4"/>
      <c r="B299" s="4"/>
      <c r="C299" s="4"/>
      <c r="D299" s="4"/>
      <c r="E299" s="4"/>
      <c r="F299" s="5"/>
      <c r="G299" s="4"/>
      <c r="H299" s="4"/>
      <c r="I299" s="4"/>
      <c r="J299" s="6"/>
    </row>
    <row r="300" spans="1:10" s="2" customFormat="1" ht="12.75" customHeight="1">
      <c r="A300" s="4"/>
      <c r="B300" s="4"/>
      <c r="C300" s="4"/>
      <c r="D300" s="4"/>
      <c r="E300" s="4"/>
      <c r="F300" s="5"/>
      <c r="G300" s="4"/>
      <c r="H300" s="4"/>
      <c r="I300" s="4"/>
      <c r="J300" s="6"/>
    </row>
    <row r="301" spans="1:10" s="2" customFormat="1" ht="12.75" customHeight="1">
      <c r="A301" s="4"/>
      <c r="B301" s="4"/>
      <c r="C301" s="4"/>
      <c r="D301" s="4"/>
      <c r="E301" s="4"/>
      <c r="F301" s="5"/>
      <c r="G301" s="4"/>
      <c r="H301" s="4"/>
      <c r="I301" s="4"/>
      <c r="J301" s="6"/>
    </row>
    <row r="302" spans="1:10" s="2" customFormat="1" ht="12.75" customHeight="1">
      <c r="A302" s="4"/>
      <c r="B302" s="4"/>
      <c r="C302" s="4"/>
      <c r="D302" s="4"/>
      <c r="E302" s="4"/>
      <c r="F302" s="5"/>
      <c r="G302" s="4"/>
      <c r="H302" s="4"/>
      <c r="I302" s="4"/>
      <c r="J302" s="6"/>
    </row>
    <row r="303" spans="1:10" s="2" customFormat="1" ht="12.75" customHeight="1">
      <c r="A303" s="4"/>
      <c r="B303" s="4"/>
      <c r="C303" s="4"/>
      <c r="D303" s="4"/>
      <c r="E303" s="4"/>
      <c r="F303" s="5"/>
      <c r="G303" s="4"/>
      <c r="H303" s="4"/>
      <c r="I303" s="4"/>
      <c r="J303" s="6"/>
    </row>
  </sheetData>
  <autoFilter ref="A3:I294"/>
  <mergeCells count="1">
    <mergeCell ref="A1:I1"/>
  </mergeCells>
  <phoneticPr fontId="19" type="noConversion"/>
  <dataValidations count="1">
    <dataValidation type="custom" allowBlank="1" showInputMessage="1" showErrorMessage="1" errorTitle="POZOR!!!" error="Výpočtový část - Multirozpis přejímá data z konkrétních listů!" sqref="A3:I4">
      <formula1>""</formula1>
    </dataValidation>
  </dataValidations>
  <pageMargins left="0.70866141732283472" right="0.70866141732283472" top="0.78740157480314965" bottom="0.78740157480314965" header="0.51181102362204722" footer="0.51181102362204722"/>
  <pageSetup paperSize="9" scale="38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96633"/>
  </sheetPr>
  <dimension ref="A1:AMI55"/>
  <sheetViews>
    <sheetView zoomScaleNormal="100" workbookViewId="0">
      <pane ySplit="3" topLeftCell="A4" activePane="bottomLeft" state="frozen"/>
      <selection sqref="A1:I1"/>
      <selection pane="bottomLeft" sqref="A1:I1"/>
    </sheetView>
  </sheetViews>
  <sheetFormatPr defaultColWidth="9.140625" defaultRowHeight="12.75" customHeight="1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11" width="20.7109375" style="2" customWidth="1"/>
    <col min="12" max="12" width="23" style="2" customWidth="1"/>
    <col min="13" max="1023" width="8" style="2" customWidth="1"/>
    <col min="1024" max="16384" width="9.140625" style="3"/>
  </cols>
  <sheetData>
    <row r="1" spans="1:12" ht="50.1" customHeight="1">
      <c r="A1" s="363" t="s">
        <v>274</v>
      </c>
      <c r="B1" s="363"/>
      <c r="C1" s="363"/>
      <c r="D1" s="363"/>
      <c r="E1" s="363"/>
      <c r="F1" s="363"/>
      <c r="G1" s="363"/>
      <c r="H1" s="363"/>
      <c r="I1" s="363"/>
      <c r="J1" s="1"/>
      <c r="L1" s="1"/>
    </row>
    <row r="2" spans="1:12" ht="5.0999999999999996" customHeight="1">
      <c r="L2" s="1"/>
    </row>
    <row r="3" spans="1:12" ht="24.95" customHeight="1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6</v>
      </c>
      <c r="H3" s="235" t="s">
        <v>7</v>
      </c>
      <c r="I3" s="235" t="s">
        <v>8</v>
      </c>
      <c r="J3" s="38" t="s">
        <v>9</v>
      </c>
    </row>
    <row r="4" spans="1:12" ht="12.75" customHeight="1">
      <c r="A4" s="163" t="s">
        <v>251</v>
      </c>
      <c r="B4" s="1">
        <v>5301</v>
      </c>
      <c r="C4" s="4" t="s">
        <v>252</v>
      </c>
      <c r="D4" s="1" t="s">
        <v>12</v>
      </c>
      <c r="E4" s="7">
        <v>44723</v>
      </c>
      <c r="F4" s="19">
        <v>0.45833333333333331</v>
      </c>
      <c r="G4" s="159" t="s">
        <v>34</v>
      </c>
      <c r="H4" s="159">
        <v>1</v>
      </c>
      <c r="I4" s="159">
        <v>2</v>
      </c>
      <c r="J4" s="8" t="s">
        <v>13</v>
      </c>
      <c r="K4" s="18" t="s">
        <v>253</v>
      </c>
      <c r="L4" s="33" t="s">
        <v>48</v>
      </c>
    </row>
    <row r="5" spans="1:12" ht="12.75" customHeight="1">
      <c r="A5" s="163" t="s">
        <v>251</v>
      </c>
      <c r="B5" s="1">
        <v>5302</v>
      </c>
      <c r="C5" s="4" t="s">
        <v>252</v>
      </c>
      <c r="D5" s="1" t="s">
        <v>12</v>
      </c>
      <c r="E5" s="7">
        <v>44723</v>
      </c>
      <c r="F5" s="19">
        <v>0.54166666666666663</v>
      </c>
      <c r="G5" s="159" t="s">
        <v>34</v>
      </c>
      <c r="H5" s="159">
        <v>4</v>
      </c>
      <c r="I5" s="159">
        <v>3</v>
      </c>
      <c r="J5" s="8" t="s">
        <v>95</v>
      </c>
      <c r="L5" s="33" t="s">
        <v>54</v>
      </c>
    </row>
    <row r="6" spans="1:12" ht="12.75" customHeight="1">
      <c r="C6" s="3"/>
      <c r="E6" s="1"/>
      <c r="L6" s="33" t="s">
        <v>254</v>
      </c>
    </row>
    <row r="7" spans="1:12" ht="12.75" customHeight="1">
      <c r="A7" s="163" t="s">
        <v>251</v>
      </c>
      <c r="B7" s="1">
        <v>5303</v>
      </c>
      <c r="C7" s="4" t="s">
        <v>252</v>
      </c>
      <c r="D7" s="1" t="s">
        <v>12</v>
      </c>
      <c r="E7" s="7">
        <v>44723</v>
      </c>
      <c r="F7" s="19">
        <v>0.6875</v>
      </c>
      <c r="G7" s="159" t="s">
        <v>34</v>
      </c>
      <c r="H7" s="159">
        <v>2</v>
      </c>
      <c r="I7" s="159">
        <v>3</v>
      </c>
      <c r="L7" s="33" t="s">
        <v>255</v>
      </c>
    </row>
    <row r="8" spans="1:12" ht="12.75" customHeight="1">
      <c r="A8" s="163" t="s">
        <v>251</v>
      </c>
      <c r="B8" s="1">
        <v>5304</v>
      </c>
      <c r="C8" s="4" t="s">
        <v>252</v>
      </c>
      <c r="D8" s="1" t="s">
        <v>12</v>
      </c>
      <c r="E8" s="7">
        <v>44723</v>
      </c>
      <c r="F8" s="19">
        <v>0.77083333333333337</v>
      </c>
      <c r="G8" s="159" t="s">
        <v>34</v>
      </c>
      <c r="H8" s="159">
        <v>1</v>
      </c>
      <c r="I8" s="159">
        <v>4</v>
      </c>
    </row>
    <row r="11" spans="1:12" ht="12.75" customHeight="1">
      <c r="A11" s="163" t="s">
        <v>251</v>
      </c>
      <c r="B11" s="1">
        <v>5305</v>
      </c>
      <c r="C11" s="4" t="s">
        <v>252</v>
      </c>
      <c r="D11" s="1" t="s">
        <v>15</v>
      </c>
      <c r="E11" s="7">
        <v>44724</v>
      </c>
      <c r="F11" s="19">
        <v>0.45833333333333331</v>
      </c>
      <c r="G11" s="159" t="s">
        <v>34</v>
      </c>
      <c r="H11" s="159">
        <v>3</v>
      </c>
      <c r="I11" s="159">
        <v>1</v>
      </c>
    </row>
    <row r="12" spans="1:12" ht="12.75" customHeight="1">
      <c r="A12" s="163" t="s">
        <v>251</v>
      </c>
      <c r="B12" s="1">
        <v>5306</v>
      </c>
      <c r="C12" s="4" t="s">
        <v>252</v>
      </c>
      <c r="D12" s="1" t="s">
        <v>15</v>
      </c>
      <c r="E12" s="7">
        <v>44724</v>
      </c>
      <c r="F12" s="19">
        <v>0.54166666666666663</v>
      </c>
      <c r="G12" s="159" t="s">
        <v>34</v>
      </c>
      <c r="H12" s="159">
        <v>2</v>
      </c>
      <c r="I12" s="159">
        <v>4</v>
      </c>
    </row>
    <row r="14" spans="1:12" ht="12.75" customHeight="1">
      <c r="A14" s="3"/>
    </row>
    <row r="15" spans="1:12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 customHeight="1">
      <c r="A16" s="163" t="s">
        <v>251</v>
      </c>
      <c r="B16" s="1">
        <v>5401</v>
      </c>
      <c r="C16" s="4" t="s">
        <v>256</v>
      </c>
      <c r="D16" s="1" t="s">
        <v>12</v>
      </c>
      <c r="E16" s="7">
        <v>44723</v>
      </c>
      <c r="F16" s="19">
        <v>0.45833333333333331</v>
      </c>
      <c r="G16" s="159" t="s">
        <v>34</v>
      </c>
      <c r="H16" s="159">
        <v>1</v>
      </c>
      <c r="I16" s="159">
        <v>2</v>
      </c>
      <c r="J16" s="8" t="s">
        <v>13</v>
      </c>
      <c r="K16" s="18" t="s">
        <v>257</v>
      </c>
      <c r="L16" s="33" t="s">
        <v>50</v>
      </c>
    </row>
    <row r="17" spans="1:12" ht="12.75" customHeight="1">
      <c r="A17" s="163" t="s">
        <v>251</v>
      </c>
      <c r="B17" s="1">
        <v>5402</v>
      </c>
      <c r="C17" s="4" t="s">
        <v>256</v>
      </c>
      <c r="D17" s="1" t="s">
        <v>12</v>
      </c>
      <c r="E17" s="7">
        <v>44723</v>
      </c>
      <c r="F17" s="19">
        <v>0.54166666666666663</v>
      </c>
      <c r="G17" s="159" t="s">
        <v>34</v>
      </c>
      <c r="H17" s="159">
        <v>4</v>
      </c>
      <c r="I17" s="159">
        <v>3</v>
      </c>
      <c r="J17" s="8" t="s">
        <v>95</v>
      </c>
      <c r="L17" s="33" t="s">
        <v>55</v>
      </c>
    </row>
    <row r="18" spans="1:12" ht="12.75" customHeight="1">
      <c r="C18" s="3"/>
      <c r="E18" s="1"/>
      <c r="J18" s="3"/>
      <c r="L18" s="33" t="s">
        <v>258</v>
      </c>
    </row>
    <row r="19" spans="1:12" ht="12.75" customHeight="1">
      <c r="A19" s="163" t="s">
        <v>251</v>
      </c>
      <c r="B19" s="1">
        <v>5403</v>
      </c>
      <c r="C19" s="4" t="s">
        <v>256</v>
      </c>
      <c r="D19" s="1" t="s">
        <v>12</v>
      </c>
      <c r="E19" s="7">
        <v>44723</v>
      </c>
      <c r="F19" s="19">
        <v>0.6875</v>
      </c>
      <c r="G19" s="159" t="s">
        <v>34</v>
      </c>
      <c r="H19" s="159">
        <v>2</v>
      </c>
      <c r="I19" s="159">
        <v>3</v>
      </c>
      <c r="J19" s="3"/>
      <c r="L19" s="33" t="s">
        <v>259</v>
      </c>
    </row>
    <row r="20" spans="1:12" ht="12.75" customHeight="1">
      <c r="A20" s="163" t="s">
        <v>251</v>
      </c>
      <c r="B20" s="1">
        <v>5404</v>
      </c>
      <c r="C20" s="4" t="s">
        <v>256</v>
      </c>
      <c r="D20" s="1" t="s">
        <v>12</v>
      </c>
      <c r="E20" s="7">
        <v>44723</v>
      </c>
      <c r="F20" s="19">
        <v>0.77083333333333337</v>
      </c>
      <c r="G20" s="159" t="s">
        <v>34</v>
      </c>
      <c r="H20" s="159">
        <v>1</v>
      </c>
      <c r="I20" s="159">
        <v>4</v>
      </c>
      <c r="J20" s="3"/>
      <c r="K20" s="3"/>
      <c r="L20" s="3"/>
    </row>
    <row r="21" spans="1:12" ht="12.75" customHeight="1">
      <c r="A21" s="3"/>
      <c r="J21" s="3"/>
      <c r="L21" s="3"/>
    </row>
    <row r="22" spans="1:12" ht="12.75" customHeight="1">
      <c r="J22" s="16" t="s">
        <v>89</v>
      </c>
      <c r="K22"/>
      <c r="L22" s="3"/>
    </row>
    <row r="23" spans="1:12" ht="12.75" customHeight="1">
      <c r="A23" s="163" t="s">
        <v>251</v>
      </c>
      <c r="B23" s="1">
        <v>5405</v>
      </c>
      <c r="C23" s="4" t="s">
        <v>256</v>
      </c>
      <c r="D23" s="1" t="s">
        <v>15</v>
      </c>
      <c r="E23" s="7">
        <v>44724</v>
      </c>
      <c r="F23" s="19">
        <v>0.45833333333333331</v>
      </c>
      <c r="G23" s="159" t="s">
        <v>34</v>
      </c>
      <c r="H23" s="159">
        <v>3</v>
      </c>
      <c r="I23" s="159">
        <v>1</v>
      </c>
      <c r="J23" s="16" t="s">
        <v>89</v>
      </c>
      <c r="K23"/>
      <c r="L23" s="3"/>
    </row>
    <row r="24" spans="1:12" ht="12.75" customHeight="1">
      <c r="A24" s="163" t="s">
        <v>251</v>
      </c>
      <c r="B24" s="1">
        <v>5406</v>
      </c>
      <c r="C24" s="4" t="s">
        <v>256</v>
      </c>
      <c r="D24" s="1" t="s">
        <v>15</v>
      </c>
      <c r="E24" s="7">
        <v>44724</v>
      </c>
      <c r="F24" s="19">
        <v>0.54166666666666663</v>
      </c>
      <c r="G24" s="159" t="s">
        <v>34</v>
      </c>
      <c r="H24" s="159">
        <v>2</v>
      </c>
      <c r="I24" s="159">
        <v>4</v>
      </c>
      <c r="J24" s="16" t="s">
        <v>89</v>
      </c>
      <c r="K24"/>
    </row>
    <row r="25" spans="1:12" ht="12.75" customHeight="1">
      <c r="E25" s="1"/>
      <c r="J25" s="16" t="s">
        <v>89</v>
      </c>
      <c r="K25"/>
      <c r="L25" s="34"/>
    </row>
    <row r="26" spans="1:12" ht="12.75" customHeight="1">
      <c r="A26" s="183"/>
      <c r="B26" s="183"/>
      <c r="C26" s="183"/>
      <c r="D26" s="183"/>
      <c r="E26" s="183"/>
      <c r="F26" s="184"/>
      <c r="G26" s="183"/>
      <c r="H26" s="183"/>
      <c r="I26" s="183"/>
      <c r="J26" s="185"/>
    </row>
    <row r="28" spans="1:12" ht="12.75" customHeight="1">
      <c r="A28" s="163" t="s">
        <v>251</v>
      </c>
      <c r="B28" s="4">
        <v>5501</v>
      </c>
      <c r="C28" s="4" t="s">
        <v>96</v>
      </c>
      <c r="D28" s="1" t="s">
        <v>12</v>
      </c>
      <c r="E28" s="7">
        <v>44730</v>
      </c>
      <c r="F28" s="5">
        <v>0.375</v>
      </c>
      <c r="G28" s="159" t="s">
        <v>34</v>
      </c>
      <c r="H28" s="159"/>
      <c r="I28" s="159"/>
      <c r="J28" s="3"/>
      <c r="K28" s="18" t="s">
        <v>94</v>
      </c>
      <c r="L28" s="33" t="s">
        <v>51</v>
      </c>
    </row>
    <row r="29" spans="1:12" ht="12.75" customHeight="1">
      <c r="A29" s="163" t="s">
        <v>251</v>
      </c>
      <c r="B29" s="4">
        <v>5502</v>
      </c>
      <c r="C29" s="4" t="s">
        <v>96</v>
      </c>
      <c r="D29" s="1" t="s">
        <v>12</v>
      </c>
      <c r="E29" s="7">
        <v>44730</v>
      </c>
      <c r="F29" s="5">
        <v>0.45833333333333331</v>
      </c>
      <c r="G29" s="159" t="s">
        <v>34</v>
      </c>
      <c r="H29" s="159"/>
      <c r="I29" s="159"/>
      <c r="J29" s="3"/>
      <c r="K29" s="3"/>
      <c r="L29" s="33" t="s">
        <v>47</v>
      </c>
    </row>
    <row r="30" spans="1:12" ht="12.75" customHeight="1">
      <c r="A30" s="163" t="s">
        <v>251</v>
      </c>
      <c r="B30" s="4">
        <v>5503</v>
      </c>
      <c r="C30" s="4" t="s">
        <v>96</v>
      </c>
      <c r="D30" s="1" t="s">
        <v>12</v>
      </c>
      <c r="E30" s="7">
        <v>44730</v>
      </c>
      <c r="F30" s="5">
        <v>0.54166666666666663</v>
      </c>
      <c r="G30" s="159" t="s">
        <v>34</v>
      </c>
      <c r="H30" s="159"/>
      <c r="I30" s="159"/>
      <c r="J30" s="3"/>
      <c r="K30" s="3"/>
      <c r="L30" s="33" t="s">
        <v>56</v>
      </c>
    </row>
    <row r="31" spans="1:12" ht="12.75" customHeight="1">
      <c r="A31" s="163" t="s">
        <v>251</v>
      </c>
      <c r="B31" s="4">
        <v>5504</v>
      </c>
      <c r="C31" s="4" t="s">
        <v>96</v>
      </c>
      <c r="D31" s="1" t="s">
        <v>12</v>
      </c>
      <c r="E31" s="7">
        <v>44730</v>
      </c>
      <c r="F31" s="5">
        <v>0.625</v>
      </c>
      <c r="G31" s="159" t="s">
        <v>34</v>
      </c>
      <c r="H31" s="159"/>
      <c r="I31" s="159"/>
      <c r="J31" s="3"/>
      <c r="K31" s="3"/>
      <c r="L31" s="33" t="s">
        <v>49</v>
      </c>
    </row>
    <row r="32" spans="1:12" ht="12.75" customHeight="1">
      <c r="A32" s="163" t="s">
        <v>251</v>
      </c>
      <c r="B32" s="4">
        <v>5505</v>
      </c>
      <c r="C32" s="4" t="s">
        <v>96</v>
      </c>
      <c r="D32" s="1" t="s">
        <v>12</v>
      </c>
      <c r="E32" s="7">
        <v>44730</v>
      </c>
      <c r="F32" s="5">
        <v>0.69791666666666663</v>
      </c>
      <c r="G32" s="159" t="s">
        <v>34</v>
      </c>
      <c r="H32" s="159"/>
      <c r="I32" s="159"/>
      <c r="J32" s="3"/>
      <c r="K32" s="3"/>
      <c r="L32" s="137" t="s">
        <v>260</v>
      </c>
    </row>
    <row r="33" spans="1:12" ht="12.75" customHeight="1">
      <c r="A33" s="163" t="s">
        <v>251</v>
      </c>
      <c r="B33" s="4">
        <v>5506</v>
      </c>
      <c r="C33" s="4" t="s">
        <v>96</v>
      </c>
      <c r="D33" s="1" t="s">
        <v>12</v>
      </c>
      <c r="E33" s="7">
        <v>44730</v>
      </c>
      <c r="F33" s="5">
        <v>0.77083333333333337</v>
      </c>
      <c r="G33" s="159" t="s">
        <v>34</v>
      </c>
      <c r="H33" s="159"/>
      <c r="I33" s="159"/>
      <c r="J33" s="3"/>
      <c r="K33" s="3"/>
      <c r="L33" s="137" t="s">
        <v>261</v>
      </c>
    </row>
    <row r="34" spans="1:1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 customHeight="1">
      <c r="A35" s="163" t="s">
        <v>251</v>
      </c>
      <c r="B35" s="4">
        <v>5507</v>
      </c>
      <c r="C35" s="4" t="s">
        <v>96</v>
      </c>
      <c r="D35" s="1" t="s">
        <v>15</v>
      </c>
      <c r="E35" s="7">
        <v>44731</v>
      </c>
      <c r="F35" s="5">
        <v>0.375</v>
      </c>
      <c r="G35" s="159" t="s">
        <v>34</v>
      </c>
      <c r="H35" s="159" t="s">
        <v>262</v>
      </c>
      <c r="I35" s="159" t="s">
        <v>263</v>
      </c>
      <c r="J35" s="8" t="s">
        <v>264</v>
      </c>
      <c r="K35" s="3"/>
      <c r="L35" s="3"/>
    </row>
    <row r="36" spans="1:12" ht="12.75" customHeight="1">
      <c r="A36" s="163" t="s">
        <v>251</v>
      </c>
      <c r="B36" s="4">
        <v>5508</v>
      </c>
      <c r="C36" s="4" t="s">
        <v>96</v>
      </c>
      <c r="D36" s="1" t="s">
        <v>15</v>
      </c>
      <c r="E36" s="7">
        <v>44731</v>
      </c>
      <c r="F36" s="5">
        <v>0.45833333333333331</v>
      </c>
      <c r="G36" s="159" t="s">
        <v>34</v>
      </c>
      <c r="H36" s="159" t="s">
        <v>265</v>
      </c>
      <c r="I36" s="159" t="s">
        <v>266</v>
      </c>
      <c r="J36" s="8" t="s">
        <v>267</v>
      </c>
      <c r="K36" s="3"/>
      <c r="L36" s="3"/>
    </row>
    <row r="37" spans="1:12" ht="12.75" customHeight="1">
      <c r="A37" s="163" t="s">
        <v>251</v>
      </c>
      <c r="B37" s="4">
        <v>5509</v>
      </c>
      <c r="C37" s="4" t="s">
        <v>96</v>
      </c>
      <c r="D37" s="1" t="s">
        <v>15</v>
      </c>
      <c r="E37" s="7">
        <v>44731</v>
      </c>
      <c r="F37" s="10">
        <v>0.54166666666666663</v>
      </c>
      <c r="G37" s="159" t="s">
        <v>34</v>
      </c>
      <c r="H37" s="159" t="s">
        <v>268</v>
      </c>
      <c r="I37" s="159" t="s">
        <v>269</v>
      </c>
      <c r="J37" s="3"/>
      <c r="K37" s="3"/>
      <c r="L37" s="3"/>
    </row>
    <row r="38" spans="1:12" ht="12.75" customHeight="1">
      <c r="A38" s="163" t="s">
        <v>251</v>
      </c>
      <c r="B38" s="4">
        <v>5510</v>
      </c>
      <c r="C38" s="4" t="s">
        <v>96</v>
      </c>
      <c r="D38" s="1" t="s">
        <v>15</v>
      </c>
      <c r="E38" s="7">
        <v>44731</v>
      </c>
      <c r="F38" s="5">
        <v>0.625</v>
      </c>
      <c r="G38" s="159" t="s">
        <v>34</v>
      </c>
      <c r="H38" s="159" t="s">
        <v>270</v>
      </c>
      <c r="I38" s="159" t="s">
        <v>271</v>
      </c>
      <c r="J38" s="3"/>
      <c r="K38" s="3"/>
      <c r="L38" s="3"/>
    </row>
    <row r="39" spans="1:12" ht="12.75" customHeight="1">
      <c r="A39" s="163" t="s">
        <v>251</v>
      </c>
      <c r="B39" s="4">
        <v>5511</v>
      </c>
      <c r="C39" s="4" t="s">
        <v>96</v>
      </c>
      <c r="D39" s="1" t="s">
        <v>15</v>
      </c>
      <c r="E39" s="7">
        <v>44731</v>
      </c>
      <c r="F39" s="5">
        <v>0.70833333333333337</v>
      </c>
      <c r="G39" s="159" t="s">
        <v>34</v>
      </c>
      <c r="H39" s="159" t="s">
        <v>272</v>
      </c>
      <c r="I39" s="159" t="s">
        <v>273</v>
      </c>
    </row>
    <row r="45" spans="1:12" ht="12.75" customHeight="1">
      <c r="D45" s="1"/>
      <c r="E45" s="7"/>
      <c r="J45" s="8"/>
    </row>
    <row r="46" spans="1:12" ht="12.75" customHeight="1">
      <c r="D46" s="1"/>
      <c r="E46" s="7"/>
      <c r="J46" s="8"/>
    </row>
    <row r="47" spans="1:12" ht="12.75" customHeight="1">
      <c r="D47" s="1"/>
      <c r="E47" s="7"/>
      <c r="J47" s="9" t="s">
        <v>89</v>
      </c>
      <c r="K47"/>
    </row>
    <row r="48" spans="1:12" ht="12.75" customHeight="1">
      <c r="D48" s="1"/>
      <c r="E48" s="7"/>
      <c r="J48" s="9" t="s">
        <v>89</v>
      </c>
      <c r="K48"/>
    </row>
    <row r="49" spans="4:11" ht="12.75" customHeight="1">
      <c r="D49" s="1"/>
      <c r="E49" s="7"/>
      <c r="J49" s="9" t="s">
        <v>89</v>
      </c>
      <c r="K49"/>
    </row>
    <row r="50" spans="4:11" ht="12.75" customHeight="1">
      <c r="D50" s="1"/>
      <c r="E50" s="7"/>
      <c r="G50" s="1"/>
      <c r="H50" s="3"/>
      <c r="I50" s="3"/>
      <c r="J50" s="9" t="s">
        <v>89</v>
      </c>
      <c r="K50"/>
    </row>
    <row r="51" spans="4:11" ht="12.75" customHeight="1">
      <c r="J51" s="9" t="s">
        <v>89</v>
      </c>
    </row>
    <row r="52" spans="4:11" ht="12.75" customHeight="1">
      <c r="J52" s="9" t="s">
        <v>89</v>
      </c>
    </row>
    <row r="53" spans="4:11" ht="12.75" customHeight="1">
      <c r="J53" s="9" t="s">
        <v>89</v>
      </c>
    </row>
    <row r="54" spans="4:11" ht="12.75" customHeight="1">
      <c r="J54" s="9" t="s">
        <v>89</v>
      </c>
    </row>
    <row r="55" spans="4:11" ht="12.75" customHeight="1">
      <c r="J55" s="9" t="s">
        <v>89</v>
      </c>
    </row>
  </sheetData>
  <autoFilter ref="A3:J3"/>
  <mergeCells count="1">
    <mergeCell ref="A1:I1"/>
  </mergeCells>
  <dataValidations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AMK37"/>
  <sheetViews>
    <sheetView zoomScaleNormal="100" workbookViewId="0">
      <pane ySplit="3" topLeftCell="A4" activePane="bottomLeft" state="frozen"/>
      <selection pane="bottomLeft" sqref="A1:I1"/>
    </sheetView>
  </sheetViews>
  <sheetFormatPr defaultColWidth="9.140625" defaultRowHeight="12.75" customHeight="1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11" width="8" style="2" customWidth="1"/>
    <col min="12" max="12" width="8" style="3" customWidth="1"/>
    <col min="13" max="13" width="23" style="2" customWidth="1"/>
    <col min="14" max="14" width="15.7109375" style="2" customWidth="1"/>
    <col min="15" max="1025" width="8" style="2" customWidth="1"/>
    <col min="1026" max="16384" width="9.140625" style="3"/>
  </cols>
  <sheetData>
    <row r="1" spans="1:13" ht="50.1" customHeight="1">
      <c r="A1" s="364" t="s">
        <v>215</v>
      </c>
      <c r="B1" s="364"/>
      <c r="C1" s="364"/>
      <c r="D1" s="364"/>
      <c r="E1" s="364"/>
      <c r="F1" s="364"/>
      <c r="G1" s="364"/>
      <c r="H1" s="364"/>
      <c r="I1" s="364"/>
      <c r="J1" s="1"/>
      <c r="M1" s="1"/>
    </row>
    <row r="2" spans="1:13" ht="5.0999999999999996" customHeight="1">
      <c r="M2" s="1"/>
    </row>
    <row r="3" spans="1:13" s="2" customFormat="1" ht="24.95" customHeight="1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6</v>
      </c>
      <c r="H3" s="235" t="s">
        <v>7</v>
      </c>
      <c r="I3" s="235" t="s">
        <v>8</v>
      </c>
      <c r="J3" s="39" t="s">
        <v>9</v>
      </c>
      <c r="L3" s="3"/>
    </row>
    <row r="4" spans="1:13" s="2" customFormat="1" ht="12.75" customHeight="1">
      <c r="A4" s="164" t="s">
        <v>10</v>
      </c>
      <c r="B4" s="4">
        <v>6001</v>
      </c>
      <c r="C4" s="4" t="s">
        <v>31</v>
      </c>
      <c r="D4" s="1" t="s">
        <v>12</v>
      </c>
      <c r="E4" s="7">
        <v>44716</v>
      </c>
      <c r="F4" s="5">
        <v>0.41666666666666702</v>
      </c>
      <c r="G4" s="159" t="s">
        <v>34</v>
      </c>
      <c r="H4" s="159">
        <v>1</v>
      </c>
      <c r="I4" s="159">
        <v>2</v>
      </c>
      <c r="J4" s="8" t="s">
        <v>13</v>
      </c>
      <c r="K4" s="2" t="s">
        <v>42</v>
      </c>
      <c r="M4" s="14" t="s">
        <v>41</v>
      </c>
    </row>
    <row r="5" spans="1:13" s="2" customFormat="1" ht="12.75" customHeight="1">
      <c r="A5" s="164" t="s">
        <v>10</v>
      </c>
      <c r="B5" s="4">
        <v>6002</v>
      </c>
      <c r="C5" s="4" t="s">
        <v>31</v>
      </c>
      <c r="D5" s="1" t="s">
        <v>12</v>
      </c>
      <c r="E5" s="7">
        <v>44716</v>
      </c>
      <c r="F5" s="5">
        <v>0.5</v>
      </c>
      <c r="G5" s="159" t="s">
        <v>34</v>
      </c>
      <c r="H5" s="159">
        <v>3</v>
      </c>
      <c r="I5" s="159">
        <v>4</v>
      </c>
      <c r="J5" s="8" t="s">
        <v>14</v>
      </c>
      <c r="L5" s="3"/>
      <c r="M5" s="14" t="s">
        <v>41</v>
      </c>
    </row>
    <row r="6" spans="1:13" s="2" customFormat="1" ht="12.75" customHeight="1">
      <c r="A6" s="164" t="s">
        <v>10</v>
      </c>
      <c r="B6" s="4">
        <v>6003</v>
      </c>
      <c r="C6" s="4" t="s">
        <v>31</v>
      </c>
      <c r="D6" s="1" t="s">
        <v>12</v>
      </c>
      <c r="E6" s="7">
        <v>44716</v>
      </c>
      <c r="F6" s="5">
        <v>0.58333333333333304</v>
      </c>
      <c r="G6" s="159" t="s">
        <v>34</v>
      </c>
      <c r="H6" s="159">
        <v>5</v>
      </c>
      <c r="I6" s="159">
        <v>1</v>
      </c>
      <c r="J6" s="9"/>
      <c r="M6" s="14" t="s">
        <v>41</v>
      </c>
    </row>
    <row r="7" spans="1:13" s="2" customFormat="1" ht="12.75" customHeight="1">
      <c r="A7" s="164" t="s">
        <v>10</v>
      </c>
      <c r="B7" s="4">
        <v>6004</v>
      </c>
      <c r="C7" s="4" t="s">
        <v>31</v>
      </c>
      <c r="D7" s="1" t="s">
        <v>12</v>
      </c>
      <c r="E7" s="7">
        <v>44716</v>
      </c>
      <c r="F7" s="5">
        <v>0.65625</v>
      </c>
      <c r="G7" s="159" t="s">
        <v>34</v>
      </c>
      <c r="H7" s="159">
        <v>2</v>
      </c>
      <c r="I7" s="159">
        <v>3</v>
      </c>
      <c r="J7" s="9"/>
      <c r="L7" s="3"/>
      <c r="M7" s="14" t="s">
        <v>41</v>
      </c>
    </row>
    <row r="8" spans="1:13" s="2" customFormat="1" ht="12.75" customHeight="1">
      <c r="A8" s="164" t="s">
        <v>10</v>
      </c>
      <c r="B8" s="4">
        <v>6005</v>
      </c>
      <c r="C8" s="4" t="s">
        <v>31</v>
      </c>
      <c r="D8" s="1" t="s">
        <v>12</v>
      </c>
      <c r="E8" s="7">
        <v>44716</v>
      </c>
      <c r="F8" s="5">
        <v>0.72916666666666663</v>
      </c>
      <c r="G8" s="159" t="s">
        <v>34</v>
      </c>
      <c r="H8" s="159">
        <v>4</v>
      </c>
      <c r="I8" s="159">
        <v>5</v>
      </c>
      <c r="J8" s="9"/>
      <c r="M8" s="14" t="s">
        <v>41</v>
      </c>
    </row>
    <row r="9" spans="1:13" s="2" customFormat="1" ht="12.75" customHeight="1">
      <c r="A9" s="4"/>
      <c r="B9" s="4"/>
      <c r="C9" s="4"/>
      <c r="D9" s="1"/>
      <c r="E9" s="7"/>
      <c r="F9" s="5"/>
      <c r="G9" s="3"/>
      <c r="H9" s="3"/>
      <c r="I9" s="3"/>
      <c r="J9" s="9"/>
      <c r="L9" s="3"/>
    </row>
    <row r="10" spans="1:13" s="2" customFormat="1" ht="12.75" customHeight="1">
      <c r="A10" s="164" t="s">
        <v>10</v>
      </c>
      <c r="B10" s="4">
        <v>6006</v>
      </c>
      <c r="C10" s="4" t="s">
        <v>31</v>
      </c>
      <c r="D10" s="1" t="s">
        <v>15</v>
      </c>
      <c r="E10" s="7">
        <v>44717</v>
      </c>
      <c r="F10" s="5">
        <v>0.35416666666666669</v>
      </c>
      <c r="G10" s="159" t="s">
        <v>34</v>
      </c>
      <c r="H10" s="159">
        <v>3</v>
      </c>
      <c r="I10" s="159">
        <v>1</v>
      </c>
      <c r="J10" s="9"/>
      <c r="L10" s="3"/>
    </row>
    <row r="11" spans="1:13" s="2" customFormat="1" ht="12.75" customHeight="1">
      <c r="A11" s="164" t="s">
        <v>10</v>
      </c>
      <c r="B11" s="4">
        <v>6007</v>
      </c>
      <c r="C11" s="4" t="s">
        <v>31</v>
      </c>
      <c r="D11" s="1" t="s">
        <v>15</v>
      </c>
      <c r="E11" s="7">
        <v>44717</v>
      </c>
      <c r="F11" s="5">
        <v>0.42708333333333331</v>
      </c>
      <c r="G11" s="159" t="s">
        <v>34</v>
      </c>
      <c r="H11" s="159">
        <v>4</v>
      </c>
      <c r="I11" s="159">
        <v>2</v>
      </c>
      <c r="J11" s="9"/>
      <c r="L11" s="3"/>
    </row>
    <row r="12" spans="1:13" s="2" customFormat="1" ht="12.75" customHeight="1">
      <c r="A12" s="164" t="s">
        <v>10</v>
      </c>
      <c r="B12" s="4">
        <v>6008</v>
      </c>
      <c r="C12" s="4" t="s">
        <v>31</v>
      </c>
      <c r="D12" s="1" t="s">
        <v>15</v>
      </c>
      <c r="E12" s="7">
        <v>44717</v>
      </c>
      <c r="F12" s="10">
        <v>0.5</v>
      </c>
      <c r="G12" s="159" t="s">
        <v>34</v>
      </c>
      <c r="H12" s="159">
        <v>5</v>
      </c>
      <c r="I12" s="159">
        <v>3</v>
      </c>
      <c r="J12" s="9"/>
      <c r="L12" s="3"/>
    </row>
    <row r="13" spans="1:13" s="2" customFormat="1" ht="12.75" customHeight="1">
      <c r="A13" s="164" t="s">
        <v>10</v>
      </c>
      <c r="B13" s="4">
        <v>6009</v>
      </c>
      <c r="C13" s="4" t="s">
        <v>31</v>
      </c>
      <c r="D13" s="1" t="s">
        <v>15</v>
      </c>
      <c r="E13" s="7">
        <v>44717</v>
      </c>
      <c r="F13" s="5">
        <v>0.57291666666666663</v>
      </c>
      <c r="G13" s="159" t="s">
        <v>34</v>
      </c>
      <c r="H13" s="159">
        <v>1</v>
      </c>
      <c r="I13" s="159">
        <v>4</v>
      </c>
      <c r="J13" s="9"/>
      <c r="L13" s="3"/>
    </row>
    <row r="14" spans="1:13" s="2" customFormat="1" ht="12.75" customHeight="1">
      <c r="A14" s="164" t="s">
        <v>10</v>
      </c>
      <c r="B14" s="4">
        <v>6010</v>
      </c>
      <c r="C14" s="4" t="s">
        <v>31</v>
      </c>
      <c r="D14" s="1" t="s">
        <v>15</v>
      </c>
      <c r="E14" s="7">
        <v>44717</v>
      </c>
      <c r="F14" s="5">
        <v>0.64583333333333337</v>
      </c>
      <c r="G14" s="159" t="s">
        <v>34</v>
      </c>
      <c r="H14" s="159">
        <v>2</v>
      </c>
      <c r="I14" s="159">
        <v>5</v>
      </c>
      <c r="J14" s="9"/>
      <c r="L14" s="3"/>
    </row>
    <row r="15" spans="1:13" s="2" customFormat="1" ht="12.75" customHeight="1">
      <c r="A15" s="11"/>
      <c r="B15" s="11"/>
      <c r="C15" s="11"/>
      <c r="D15" s="11"/>
      <c r="E15" s="11"/>
      <c r="F15" s="12"/>
      <c r="G15" s="11"/>
      <c r="H15" s="11"/>
      <c r="I15" s="11"/>
      <c r="J15" s="13"/>
      <c r="L15" s="3"/>
    </row>
    <row r="16" spans="1:13" s="2" customFormat="1" ht="12.75" customHeight="1">
      <c r="A16" s="186"/>
      <c r="B16" s="186"/>
      <c r="C16" s="186"/>
      <c r="D16" s="186"/>
      <c r="E16" s="186"/>
      <c r="F16" s="187"/>
      <c r="G16" s="186"/>
      <c r="H16" s="186"/>
      <c r="I16" s="186"/>
      <c r="J16" s="188"/>
      <c r="L16" s="3"/>
    </row>
    <row r="17" spans="1:16" s="2" customFormat="1" ht="12.75" customHeight="1">
      <c r="A17" s="11"/>
      <c r="B17" s="11"/>
      <c r="C17" s="11"/>
      <c r="D17" s="11"/>
      <c r="E17" s="11"/>
      <c r="F17" s="1"/>
      <c r="G17" s="7"/>
      <c r="H17" s="11"/>
      <c r="I17" s="11"/>
      <c r="J17" s="13"/>
      <c r="L17" s="3"/>
    </row>
    <row r="18" spans="1:16" s="2" customFormat="1" ht="12.75" customHeight="1">
      <c r="A18" s="164" t="s">
        <v>16</v>
      </c>
      <c r="B18" s="4">
        <v>6101</v>
      </c>
      <c r="C18" s="4" t="s">
        <v>32</v>
      </c>
      <c r="D18" s="1" t="s">
        <v>12</v>
      </c>
      <c r="E18" s="7">
        <v>44723</v>
      </c>
      <c r="F18" s="5">
        <v>0.35416666666666669</v>
      </c>
      <c r="G18" s="159" t="s">
        <v>34</v>
      </c>
      <c r="H18" s="159" t="s">
        <v>35</v>
      </c>
      <c r="I18" s="159" t="s">
        <v>36</v>
      </c>
      <c r="K18" s="2" t="s">
        <v>43</v>
      </c>
      <c r="L18" s="3"/>
      <c r="M18" s="14" t="s">
        <v>41</v>
      </c>
    </row>
    <row r="19" spans="1:16" s="2" customFormat="1" ht="12.75" customHeight="1">
      <c r="A19" s="164" t="s">
        <v>16</v>
      </c>
      <c r="B19" s="4">
        <v>6102</v>
      </c>
      <c r="C19" s="4" t="s">
        <v>33</v>
      </c>
      <c r="D19" s="1" t="s">
        <v>12</v>
      </c>
      <c r="E19" s="7">
        <v>44723</v>
      </c>
      <c r="F19" s="5">
        <v>0.4375</v>
      </c>
      <c r="G19" s="159" t="s">
        <v>34</v>
      </c>
      <c r="H19" s="159" t="s">
        <v>38</v>
      </c>
      <c r="I19" s="159" t="s">
        <v>39</v>
      </c>
      <c r="L19" s="3"/>
      <c r="M19" s="14" t="s">
        <v>41</v>
      </c>
    </row>
    <row r="20" spans="1:16" s="2" customFormat="1" ht="12.75" customHeight="1">
      <c r="A20" s="164" t="s">
        <v>16</v>
      </c>
      <c r="B20" s="4">
        <v>6103</v>
      </c>
      <c r="C20" s="4" t="s">
        <v>32</v>
      </c>
      <c r="D20" s="1" t="s">
        <v>12</v>
      </c>
      <c r="E20" s="7">
        <v>44723</v>
      </c>
      <c r="F20" s="5">
        <v>0.52083333333333337</v>
      </c>
      <c r="G20" s="159" t="s">
        <v>34</v>
      </c>
      <c r="H20" s="159" t="s">
        <v>37</v>
      </c>
      <c r="I20" s="159" t="s">
        <v>35</v>
      </c>
      <c r="J20" s="13"/>
      <c r="L20" s="3"/>
      <c r="M20" s="14" t="s">
        <v>41</v>
      </c>
    </row>
    <row r="21" spans="1:16" s="2" customFormat="1" ht="12.75" customHeight="1">
      <c r="A21" s="164" t="s">
        <v>16</v>
      </c>
      <c r="B21" s="4">
        <v>6104</v>
      </c>
      <c r="C21" s="4" t="s">
        <v>33</v>
      </c>
      <c r="D21" s="1" t="s">
        <v>12</v>
      </c>
      <c r="E21" s="7">
        <v>44723</v>
      </c>
      <c r="F21" s="5">
        <v>0.60416666666666663</v>
      </c>
      <c r="G21" s="159" t="s">
        <v>34</v>
      </c>
      <c r="H21" s="159" t="s">
        <v>40</v>
      </c>
      <c r="I21" s="159" t="s">
        <v>38</v>
      </c>
      <c r="J21" s="13"/>
      <c r="L21" s="3"/>
      <c r="M21" s="14" t="s">
        <v>41</v>
      </c>
    </row>
    <row r="22" spans="1:16" s="2" customFormat="1" ht="12.75" customHeight="1">
      <c r="A22" s="164" t="s">
        <v>16</v>
      </c>
      <c r="B22" s="4">
        <v>6105</v>
      </c>
      <c r="C22" s="4" t="s">
        <v>32</v>
      </c>
      <c r="D22" s="1" t="s">
        <v>12</v>
      </c>
      <c r="E22" s="7">
        <v>44723</v>
      </c>
      <c r="F22" s="5">
        <v>0.67708333333333337</v>
      </c>
      <c r="G22" s="159" t="s">
        <v>34</v>
      </c>
      <c r="H22" s="159" t="s">
        <v>36</v>
      </c>
      <c r="I22" s="159" t="s">
        <v>37</v>
      </c>
      <c r="J22" s="13"/>
      <c r="L22" s="3"/>
      <c r="M22" s="136" t="s">
        <v>97</v>
      </c>
    </row>
    <row r="23" spans="1:16" s="2" customFormat="1" ht="12.75" customHeight="1">
      <c r="A23" s="164" t="s">
        <v>16</v>
      </c>
      <c r="B23" s="4">
        <v>6106</v>
      </c>
      <c r="C23" s="4" t="s">
        <v>33</v>
      </c>
      <c r="D23" s="1" t="s">
        <v>12</v>
      </c>
      <c r="E23" s="7">
        <v>44723</v>
      </c>
      <c r="F23" s="5">
        <v>0.75</v>
      </c>
      <c r="G23" s="159" t="s">
        <v>34</v>
      </c>
      <c r="H23" s="159" t="s">
        <v>39</v>
      </c>
      <c r="I23" s="159" t="s">
        <v>40</v>
      </c>
      <c r="J23" s="13"/>
      <c r="L23" s="3"/>
      <c r="M23" s="136" t="s">
        <v>98</v>
      </c>
    </row>
    <row r="24" spans="1:16" s="2" customFormat="1" ht="12.75" customHeight="1">
      <c r="A24" s="11"/>
      <c r="B24" s="11"/>
      <c r="C24" s="11"/>
      <c r="D24" s="11"/>
      <c r="E24" s="11"/>
      <c r="F24" s="12"/>
      <c r="G24" s="11"/>
      <c r="H24" s="11"/>
      <c r="I24" s="11"/>
      <c r="J24" s="13"/>
      <c r="L24" s="3"/>
    </row>
    <row r="25" spans="1:16" s="2" customFormat="1" ht="12.75" customHeight="1">
      <c r="A25" s="164" t="s">
        <v>16</v>
      </c>
      <c r="B25" s="4">
        <v>6107</v>
      </c>
      <c r="C25" s="4" t="s">
        <v>11</v>
      </c>
      <c r="D25" s="1" t="s">
        <v>15</v>
      </c>
      <c r="E25" s="7">
        <v>44724</v>
      </c>
      <c r="F25" s="5">
        <v>0.35416666666666669</v>
      </c>
      <c r="G25" s="159" t="s">
        <v>34</v>
      </c>
      <c r="H25" s="159" t="s">
        <v>18</v>
      </c>
      <c r="I25" s="159" t="s">
        <v>19</v>
      </c>
      <c r="J25" s="8" t="s">
        <v>107</v>
      </c>
      <c r="L25" s="3"/>
    </row>
    <row r="26" spans="1:16" s="2" customFormat="1" ht="12.75" customHeight="1">
      <c r="A26" s="164" t="s">
        <v>16</v>
      </c>
      <c r="B26" s="4">
        <v>6108</v>
      </c>
      <c r="C26" s="4" t="s">
        <v>11</v>
      </c>
      <c r="D26" s="1" t="s">
        <v>15</v>
      </c>
      <c r="E26" s="7">
        <v>44724</v>
      </c>
      <c r="F26" s="5">
        <v>0.4375</v>
      </c>
      <c r="G26" s="159" t="s">
        <v>34</v>
      </c>
      <c r="H26" s="159" t="s">
        <v>20</v>
      </c>
      <c r="I26" s="159" t="s">
        <v>21</v>
      </c>
      <c r="J26" s="8" t="s">
        <v>216</v>
      </c>
      <c r="L26" s="3"/>
    </row>
    <row r="27" spans="1:16" s="2" customFormat="1" ht="12.75" customHeight="1">
      <c r="A27" s="164" t="s">
        <v>16</v>
      </c>
      <c r="B27" s="4">
        <v>6109</v>
      </c>
      <c r="C27" s="4" t="s">
        <v>22</v>
      </c>
      <c r="D27" s="1" t="s">
        <v>15</v>
      </c>
      <c r="E27" s="7">
        <v>44724</v>
      </c>
      <c r="F27" s="5">
        <v>0.52083333333333337</v>
      </c>
      <c r="G27" s="159" t="s">
        <v>34</v>
      </c>
      <c r="H27" s="159" t="s">
        <v>23</v>
      </c>
      <c r="I27" s="159" t="s">
        <v>24</v>
      </c>
      <c r="K27" s="1"/>
      <c r="P27" s="1"/>
    </row>
    <row r="28" spans="1:16" s="2" customFormat="1" ht="12.75" customHeight="1">
      <c r="A28" s="164" t="s">
        <v>16</v>
      </c>
      <c r="B28" s="4">
        <v>6110</v>
      </c>
      <c r="C28" s="4" t="s">
        <v>25</v>
      </c>
      <c r="D28" s="1" t="s">
        <v>15</v>
      </c>
      <c r="E28" s="7">
        <v>44724</v>
      </c>
      <c r="F28" s="5">
        <v>0.59375</v>
      </c>
      <c r="G28" s="159" t="s">
        <v>34</v>
      </c>
      <c r="H28" s="159" t="s">
        <v>26</v>
      </c>
      <c r="I28" s="159" t="s">
        <v>27</v>
      </c>
      <c r="P28" s="1"/>
    </row>
    <row r="29" spans="1:16" s="2" customFormat="1" ht="12.75" customHeight="1">
      <c r="A29" s="164" t="s">
        <v>16</v>
      </c>
      <c r="B29" s="4">
        <v>6111</v>
      </c>
      <c r="C29" s="4" t="s">
        <v>28</v>
      </c>
      <c r="D29" s="1" t="s">
        <v>15</v>
      </c>
      <c r="E29" s="7">
        <v>44724</v>
      </c>
      <c r="F29" s="5">
        <v>0.66666666666666663</v>
      </c>
      <c r="G29" s="159" t="s">
        <v>34</v>
      </c>
      <c r="H29" s="159" t="s">
        <v>29</v>
      </c>
      <c r="I29" s="159" t="s">
        <v>30</v>
      </c>
    </row>
    <row r="30" spans="1:16" s="2" customFormat="1" ht="12.75" customHeight="1">
      <c r="P30" s="1"/>
    </row>
    <row r="31" spans="1:16" s="2" customFormat="1" ht="12.75" customHeight="1">
      <c r="P31" s="1"/>
    </row>
    <row r="32" spans="1:16" s="2" customFormat="1" ht="12.75" customHeight="1">
      <c r="L32" s="3"/>
      <c r="P32" s="1"/>
    </row>
    <row r="33" spans="12:16" s="2" customFormat="1" ht="12.75" customHeight="1">
      <c r="L33" s="3"/>
      <c r="P33" s="1"/>
    </row>
    <row r="34" spans="12:16" s="2" customFormat="1" ht="12.75" customHeight="1">
      <c r="L34" s="3"/>
    </row>
    <row r="35" spans="12:16" s="2" customFormat="1" ht="12.75" customHeight="1">
      <c r="L35" s="3"/>
    </row>
    <row r="36" spans="12:16" s="2" customFormat="1" ht="12.75" customHeight="1">
      <c r="L36" s="3"/>
    </row>
    <row r="37" spans="12:16" s="2" customFormat="1" ht="12.75" customHeight="1">
      <c r="L37" s="3"/>
    </row>
  </sheetData>
  <autoFilter ref="A3:J33"/>
  <mergeCells count="1">
    <mergeCell ref="A1:I1"/>
  </mergeCells>
  <dataValidations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118055555555556" right="0.11805555555555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Normal="100" workbookViewId="0">
      <selection sqref="A1:N1"/>
    </sheetView>
  </sheetViews>
  <sheetFormatPr defaultRowHeight="10.5"/>
  <cols>
    <col min="1" max="1" width="13.140625" style="123" bestFit="1" customWidth="1"/>
    <col min="2" max="2" width="27" style="123" bestFit="1" customWidth="1"/>
    <col min="3" max="3" width="3.28515625" style="123" customWidth="1"/>
    <col min="4" max="4" width="13.140625" style="123" bestFit="1" customWidth="1"/>
    <col min="5" max="5" width="29.85546875" style="123" bestFit="1" customWidth="1"/>
    <col min="6" max="6" width="3.28515625" style="123" customWidth="1"/>
    <col min="7" max="7" width="13.140625" style="123" bestFit="1" customWidth="1"/>
    <col min="8" max="8" width="29.85546875" style="123" bestFit="1" customWidth="1"/>
    <col min="9" max="9" width="3.28515625" style="123" customWidth="1"/>
    <col min="10" max="10" width="13.140625" style="123" bestFit="1" customWidth="1"/>
    <col min="11" max="11" width="29.85546875" style="123" bestFit="1" customWidth="1"/>
    <col min="12" max="12" width="3.28515625" style="123" customWidth="1"/>
    <col min="13" max="13" width="13.140625" style="122" customWidth="1"/>
    <col min="14" max="14" width="29.85546875" style="122" customWidth="1"/>
    <col min="15" max="16384" width="9.140625" style="122"/>
  </cols>
  <sheetData>
    <row r="1" spans="1:14" ht="20.100000000000001" customHeight="1">
      <c r="A1" s="369" t="s">
        <v>240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1"/>
    </row>
    <row r="2" spans="1:14" ht="14.1" customHeight="1" thickBot="1"/>
    <row r="3" spans="1:14" ht="14.1" customHeight="1" thickBot="1">
      <c r="A3" s="372" t="s">
        <v>241</v>
      </c>
      <c r="B3" s="373"/>
      <c r="D3" s="372" t="s">
        <v>242</v>
      </c>
      <c r="E3" s="373"/>
      <c r="G3" s="372" t="s">
        <v>243</v>
      </c>
      <c r="H3" s="373"/>
      <c r="J3" s="372" t="s">
        <v>244</v>
      </c>
      <c r="K3" s="373"/>
      <c r="M3" s="374" t="s">
        <v>249</v>
      </c>
      <c r="N3" s="375"/>
    </row>
    <row r="4" spans="1:14" ht="14.1" customHeight="1">
      <c r="A4" s="124" t="s">
        <v>217</v>
      </c>
      <c r="B4" s="125" t="s">
        <v>45</v>
      </c>
      <c r="D4" s="367" t="s">
        <v>245</v>
      </c>
      <c r="E4" s="368"/>
      <c r="G4" s="124" t="s">
        <v>217</v>
      </c>
      <c r="H4" s="125" t="s">
        <v>206</v>
      </c>
      <c r="J4" s="367" t="s">
        <v>245</v>
      </c>
      <c r="K4" s="368"/>
      <c r="M4" s="367" t="s">
        <v>245</v>
      </c>
      <c r="N4" s="368"/>
    </row>
    <row r="5" spans="1:14" ht="14.1" customHeight="1">
      <c r="A5" s="126" t="s">
        <v>217</v>
      </c>
      <c r="B5" s="127" t="s">
        <v>218</v>
      </c>
      <c r="D5" s="124" t="s">
        <v>217</v>
      </c>
      <c r="E5" s="125" t="s">
        <v>203</v>
      </c>
      <c r="G5" s="126" t="s">
        <v>224</v>
      </c>
      <c r="H5" s="127" t="s">
        <v>204</v>
      </c>
      <c r="J5" s="124" t="s">
        <v>217</v>
      </c>
      <c r="K5" s="125" t="s">
        <v>218</v>
      </c>
      <c r="M5" s="126" t="s">
        <v>217</v>
      </c>
      <c r="N5" s="127" t="s">
        <v>45</v>
      </c>
    </row>
    <row r="6" spans="1:14" ht="14.1" customHeight="1">
      <c r="A6" s="126" t="s">
        <v>217</v>
      </c>
      <c r="B6" s="127" t="s">
        <v>101</v>
      </c>
      <c r="D6" s="126" t="s">
        <v>221</v>
      </c>
      <c r="E6" s="127" t="s">
        <v>223</v>
      </c>
      <c r="G6" s="126" t="s">
        <v>225</v>
      </c>
      <c r="H6" s="127" t="s">
        <v>44</v>
      </c>
      <c r="J6" s="126" t="s">
        <v>217</v>
      </c>
      <c r="K6" s="127" t="s">
        <v>203</v>
      </c>
      <c r="M6" s="126" t="s">
        <v>217</v>
      </c>
      <c r="N6" s="127" t="s">
        <v>218</v>
      </c>
    </row>
    <row r="7" spans="1:14" ht="14.1" customHeight="1">
      <c r="A7" s="126" t="s">
        <v>217</v>
      </c>
      <c r="B7" s="127" t="s">
        <v>220</v>
      </c>
      <c r="D7" s="126" t="s">
        <v>221</v>
      </c>
      <c r="E7" s="127" t="s">
        <v>207</v>
      </c>
      <c r="G7" s="126" t="s">
        <v>225</v>
      </c>
      <c r="H7" s="127" t="s">
        <v>202</v>
      </c>
      <c r="J7" s="126" t="s">
        <v>217</v>
      </c>
      <c r="K7" s="127" t="s">
        <v>205</v>
      </c>
      <c r="M7" s="126" t="s">
        <v>217</v>
      </c>
      <c r="N7" s="127" t="s">
        <v>101</v>
      </c>
    </row>
    <row r="8" spans="1:14" ht="14.1" customHeight="1">
      <c r="A8" s="126" t="s">
        <v>221</v>
      </c>
      <c r="B8" s="127" t="s">
        <v>46</v>
      </c>
      <c r="D8" s="126" t="s">
        <v>224</v>
      </c>
      <c r="E8" s="127" t="s">
        <v>102</v>
      </c>
      <c r="G8" s="126" t="s">
        <v>227</v>
      </c>
      <c r="H8" s="127" t="s">
        <v>229</v>
      </c>
      <c r="J8" s="126" t="s">
        <v>217</v>
      </c>
      <c r="K8" s="127" t="s">
        <v>206</v>
      </c>
      <c r="M8" s="126" t="s">
        <v>217</v>
      </c>
      <c r="N8" s="127" t="s">
        <v>206</v>
      </c>
    </row>
    <row r="9" spans="1:14" ht="14.1" customHeight="1">
      <c r="A9" s="126" t="s">
        <v>221</v>
      </c>
      <c r="B9" s="127" t="s">
        <v>222</v>
      </c>
      <c r="D9" s="126" t="s">
        <v>225</v>
      </c>
      <c r="E9" s="127" t="s">
        <v>44</v>
      </c>
      <c r="G9" s="126" t="s">
        <v>227</v>
      </c>
      <c r="H9" s="127" t="s">
        <v>200</v>
      </c>
      <c r="J9" s="126" t="s">
        <v>217</v>
      </c>
      <c r="K9" s="127" t="s">
        <v>220</v>
      </c>
      <c r="M9" s="126" t="s">
        <v>217</v>
      </c>
      <c r="N9" s="127" t="s">
        <v>219</v>
      </c>
    </row>
    <row r="10" spans="1:14" ht="14.1" customHeight="1" thickBot="1">
      <c r="A10" s="126" t="s">
        <v>224</v>
      </c>
      <c r="B10" s="127" t="s">
        <v>17</v>
      </c>
      <c r="D10" s="126" t="s">
        <v>225</v>
      </c>
      <c r="E10" s="127" t="s">
        <v>201</v>
      </c>
      <c r="G10" s="128" t="s">
        <v>234</v>
      </c>
      <c r="H10" s="129" t="s">
        <v>236</v>
      </c>
      <c r="J10" s="126" t="s">
        <v>221</v>
      </c>
      <c r="K10" s="127" t="s">
        <v>46</v>
      </c>
      <c r="M10" s="126" t="s">
        <v>217</v>
      </c>
      <c r="N10" s="127" t="s">
        <v>246</v>
      </c>
    </row>
    <row r="11" spans="1:14" ht="14.1" customHeight="1">
      <c r="A11" s="126" t="s">
        <v>224</v>
      </c>
      <c r="B11" s="127" t="s">
        <v>102</v>
      </c>
      <c r="D11" s="126" t="s">
        <v>225</v>
      </c>
      <c r="E11" s="127" t="s">
        <v>226</v>
      </c>
      <c r="J11" s="126" t="s">
        <v>224</v>
      </c>
      <c r="K11" s="127" t="s">
        <v>17</v>
      </c>
      <c r="M11" s="126" t="s">
        <v>217</v>
      </c>
      <c r="N11" s="127" t="s">
        <v>247</v>
      </c>
    </row>
    <row r="12" spans="1:14" ht="14.1" customHeight="1">
      <c r="A12" s="126" t="s">
        <v>227</v>
      </c>
      <c r="B12" s="127" t="s">
        <v>228</v>
      </c>
      <c r="D12" s="130"/>
      <c r="E12" s="131"/>
      <c r="J12" s="126" t="s">
        <v>225</v>
      </c>
      <c r="K12" s="127" t="s">
        <v>44</v>
      </c>
      <c r="M12" s="126" t="s">
        <v>224</v>
      </c>
      <c r="N12" s="127" t="s">
        <v>17</v>
      </c>
    </row>
    <row r="13" spans="1:14" ht="14.1" customHeight="1">
      <c r="A13" s="126" t="s">
        <v>227</v>
      </c>
      <c r="B13" s="127" t="s">
        <v>104</v>
      </c>
      <c r="D13" s="365" t="s">
        <v>248</v>
      </c>
      <c r="E13" s="366"/>
      <c r="J13" s="130"/>
      <c r="K13" s="131"/>
      <c r="M13" s="126" t="s">
        <v>225</v>
      </c>
      <c r="N13" s="127" t="s">
        <v>44</v>
      </c>
    </row>
    <row r="14" spans="1:14" ht="14.1" customHeight="1">
      <c r="A14" s="126" t="s">
        <v>227</v>
      </c>
      <c r="B14" s="127" t="s">
        <v>103</v>
      </c>
      <c r="D14" s="126" t="s">
        <v>227</v>
      </c>
      <c r="E14" s="127" t="s">
        <v>228</v>
      </c>
      <c r="J14" s="365" t="s">
        <v>248</v>
      </c>
      <c r="K14" s="366"/>
      <c r="M14" s="126" t="s">
        <v>225</v>
      </c>
      <c r="N14" s="127" t="s">
        <v>226</v>
      </c>
    </row>
    <row r="15" spans="1:14" ht="14.1" customHeight="1" thickBot="1">
      <c r="A15" s="128" t="s">
        <v>237</v>
      </c>
      <c r="B15" s="129" t="s">
        <v>238</v>
      </c>
      <c r="D15" s="126" t="s">
        <v>227</v>
      </c>
      <c r="E15" s="127" t="s">
        <v>229</v>
      </c>
      <c r="J15" s="132" t="s">
        <v>217</v>
      </c>
      <c r="K15" s="133" t="s">
        <v>45</v>
      </c>
      <c r="M15" s="130"/>
      <c r="N15" s="131"/>
    </row>
    <row r="16" spans="1:14" ht="14.1" customHeight="1">
      <c r="D16" s="126" t="s">
        <v>227</v>
      </c>
      <c r="E16" s="127" t="s">
        <v>198</v>
      </c>
      <c r="J16" s="126" t="s">
        <v>227</v>
      </c>
      <c r="K16" s="127" t="s">
        <v>228</v>
      </c>
      <c r="M16" s="365" t="s">
        <v>248</v>
      </c>
      <c r="N16" s="366"/>
    </row>
    <row r="17" spans="3:14" ht="14.1" customHeight="1">
      <c r="D17" s="126" t="s">
        <v>227</v>
      </c>
      <c r="E17" s="127" t="s">
        <v>232</v>
      </c>
      <c r="J17" s="126" t="s">
        <v>227</v>
      </c>
      <c r="K17" s="127" t="s">
        <v>104</v>
      </c>
      <c r="M17" s="126" t="s">
        <v>227</v>
      </c>
      <c r="N17" s="127" t="s">
        <v>228</v>
      </c>
    </row>
    <row r="18" spans="3:14" ht="14.1" customHeight="1">
      <c r="D18" s="126" t="s">
        <v>234</v>
      </c>
      <c r="E18" s="127" t="s">
        <v>197</v>
      </c>
      <c r="J18" s="126" t="s">
        <v>227</v>
      </c>
      <c r="K18" s="127" t="s">
        <v>229</v>
      </c>
      <c r="M18" s="126" t="s">
        <v>227</v>
      </c>
      <c r="N18" s="127" t="s">
        <v>104</v>
      </c>
    </row>
    <row r="19" spans="3:14" ht="14.1" customHeight="1">
      <c r="D19" s="126" t="s">
        <v>234</v>
      </c>
      <c r="E19" s="127" t="s">
        <v>235</v>
      </c>
      <c r="J19" s="126" t="s">
        <v>227</v>
      </c>
      <c r="K19" s="127" t="s">
        <v>198</v>
      </c>
      <c r="M19" s="126" t="s">
        <v>227</v>
      </c>
      <c r="N19" s="127" t="s">
        <v>229</v>
      </c>
    </row>
    <row r="20" spans="3:14" ht="14.1" customHeight="1" thickBot="1">
      <c r="D20" s="128" t="s">
        <v>237</v>
      </c>
      <c r="E20" s="129" t="s">
        <v>239</v>
      </c>
      <c r="J20" s="126" t="s">
        <v>234</v>
      </c>
      <c r="K20" s="127" t="s">
        <v>235</v>
      </c>
      <c r="M20" s="126" t="s">
        <v>227</v>
      </c>
      <c r="N20" s="127" t="s">
        <v>198</v>
      </c>
    </row>
    <row r="21" spans="3:14" ht="14.1" customHeight="1">
      <c r="J21" s="126" t="s">
        <v>237</v>
      </c>
      <c r="K21" s="127" t="s">
        <v>195</v>
      </c>
      <c r="M21" s="126" t="s">
        <v>227</v>
      </c>
      <c r="N21" s="127" t="s">
        <v>233</v>
      </c>
    </row>
    <row r="22" spans="3:14" ht="14.1" customHeight="1" thickBot="1">
      <c r="J22" s="128" t="s">
        <v>237</v>
      </c>
      <c r="K22" s="129" t="s">
        <v>239</v>
      </c>
      <c r="M22" s="126" t="s">
        <v>234</v>
      </c>
      <c r="N22" s="134" t="s">
        <v>199</v>
      </c>
    </row>
    <row r="23" spans="3:14" ht="14.1" customHeight="1">
      <c r="M23" s="126" t="s">
        <v>234</v>
      </c>
      <c r="N23" s="127" t="s">
        <v>197</v>
      </c>
    </row>
    <row r="24" spans="3:14" ht="14.1" customHeight="1">
      <c r="M24" s="126" t="s">
        <v>234</v>
      </c>
      <c r="N24" s="127" t="s">
        <v>236</v>
      </c>
    </row>
    <row r="25" spans="3:14" ht="14.1" customHeight="1">
      <c r="M25" s="126" t="s">
        <v>237</v>
      </c>
      <c r="N25" s="127" t="s">
        <v>238</v>
      </c>
    </row>
    <row r="26" spans="3:14" ht="14.1" customHeight="1">
      <c r="M26" s="126" t="s">
        <v>237</v>
      </c>
      <c r="N26" s="127" t="s">
        <v>239</v>
      </c>
    </row>
    <row r="27" spans="3:14" ht="14.1" customHeight="1" thickBot="1">
      <c r="M27" s="128" t="s">
        <v>237</v>
      </c>
      <c r="N27" s="129" t="s">
        <v>196</v>
      </c>
    </row>
    <row r="28" spans="3:14" ht="14.1" customHeight="1"/>
    <row r="29" spans="3:14" ht="14.1" customHeight="1"/>
    <row r="30" spans="3:14" ht="14.1" customHeight="1">
      <c r="C30" s="135"/>
      <c r="F30" s="135"/>
      <c r="G30" s="135"/>
      <c r="H30" s="135"/>
      <c r="I30" s="135"/>
      <c r="L30" s="135"/>
    </row>
    <row r="31" spans="3:14" ht="14.1" customHeight="1"/>
    <row r="32" spans="3:14" ht="14.1" customHeight="1">
      <c r="D32" s="135"/>
      <c r="E32" s="135"/>
      <c r="J32" s="135"/>
      <c r="K32" s="135"/>
    </row>
    <row r="33" spans="13:14" ht="14.1" customHeight="1"/>
    <row r="34" spans="13:14" ht="14.1" customHeight="1"/>
    <row r="35" spans="13:14" ht="14.1" customHeight="1"/>
    <row r="36" spans="13:14" ht="14.1" customHeight="1"/>
    <row r="37" spans="13:14">
      <c r="M37" s="123"/>
      <c r="N37" s="123"/>
    </row>
  </sheetData>
  <mergeCells count="12">
    <mergeCell ref="A1:N1"/>
    <mergeCell ref="A3:B3"/>
    <mergeCell ref="D3:E3"/>
    <mergeCell ref="G3:H3"/>
    <mergeCell ref="J3:K3"/>
    <mergeCell ref="M3:N3"/>
    <mergeCell ref="J14:K14"/>
    <mergeCell ref="M16:N16"/>
    <mergeCell ref="D4:E4"/>
    <mergeCell ref="J4:K4"/>
    <mergeCell ref="M4:N4"/>
    <mergeCell ref="D13:E1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43"/>
  <sheetViews>
    <sheetView workbookViewId="0"/>
  </sheetViews>
  <sheetFormatPr defaultRowHeight="11.25"/>
  <cols>
    <col min="1" max="1" width="10.7109375" style="195" customWidth="1"/>
    <col min="2" max="2" width="8.7109375" style="195" customWidth="1"/>
    <col min="3" max="3" width="20.7109375" style="195" customWidth="1"/>
    <col min="4" max="5" width="8.7109375" style="195" customWidth="1"/>
    <col min="6" max="8" width="10.7109375" style="195" customWidth="1"/>
    <col min="9" max="9" width="6.7109375" style="195" customWidth="1"/>
    <col min="10" max="13" width="10.7109375" style="195" customWidth="1"/>
    <col min="14" max="14" width="6.7109375" style="195" customWidth="1"/>
    <col min="15" max="18" width="10.7109375" style="195" customWidth="1"/>
    <col min="19" max="19" width="6.7109375" style="195" customWidth="1"/>
    <col min="20" max="23" width="10.7109375" style="195" customWidth="1"/>
    <col min="24" max="24" width="6.7109375" style="195" customWidth="1"/>
    <col min="25" max="26" width="10.7109375" style="195" customWidth="1"/>
    <col min="27" max="16384" width="9.140625" style="195"/>
  </cols>
  <sheetData>
    <row r="1" spans="1:24">
      <c r="A1" s="194" t="s">
        <v>406</v>
      </c>
      <c r="C1" s="33" t="s">
        <v>407</v>
      </c>
      <c r="D1" s="33" t="s">
        <v>408</v>
      </c>
      <c r="E1" s="195" t="s">
        <v>409</v>
      </c>
      <c r="F1" s="195" t="s">
        <v>410</v>
      </c>
      <c r="G1" s="33" t="s">
        <v>411</v>
      </c>
    </row>
    <row r="2" spans="1:24">
      <c r="C2" s="33"/>
      <c r="D2" s="33"/>
      <c r="E2" s="195" t="s">
        <v>412</v>
      </c>
      <c r="F2" s="195" t="s">
        <v>413</v>
      </c>
      <c r="G2" s="33" t="s">
        <v>414</v>
      </c>
    </row>
    <row r="4" spans="1:24">
      <c r="B4" s="197" t="s">
        <v>415</v>
      </c>
    </row>
    <row r="5" spans="1:24">
      <c r="C5" s="198" t="s">
        <v>416</v>
      </c>
      <c r="F5" s="199"/>
      <c r="G5" s="198" t="s">
        <v>417</v>
      </c>
      <c r="H5" s="198" t="s">
        <v>418</v>
      </c>
      <c r="I5" s="200" t="s">
        <v>419</v>
      </c>
      <c r="K5" s="199"/>
      <c r="L5" s="198" t="s">
        <v>417</v>
      </c>
      <c r="M5" s="198" t="s">
        <v>418</v>
      </c>
      <c r="N5" s="200" t="s">
        <v>419</v>
      </c>
      <c r="P5" s="199"/>
      <c r="Q5" s="198" t="s">
        <v>417</v>
      </c>
      <c r="R5" s="198" t="s">
        <v>418</v>
      </c>
      <c r="S5" s="200" t="s">
        <v>419</v>
      </c>
      <c r="U5" s="199"/>
      <c r="V5" s="198" t="s">
        <v>417</v>
      </c>
      <c r="W5" s="198" t="s">
        <v>418</v>
      </c>
      <c r="X5" s="200" t="s">
        <v>419</v>
      </c>
    </row>
    <row r="6" spans="1:24">
      <c r="C6" s="198" t="s">
        <v>420</v>
      </c>
      <c r="F6" s="199"/>
      <c r="G6" s="199"/>
      <c r="H6" s="199"/>
      <c r="I6" s="199"/>
      <c r="K6" s="199"/>
      <c r="L6" s="199"/>
      <c r="M6" s="199"/>
      <c r="N6" s="199"/>
      <c r="P6" s="199"/>
      <c r="Q6" s="199"/>
      <c r="R6" s="199"/>
      <c r="S6" s="199"/>
      <c r="U6" s="199"/>
      <c r="V6" s="199"/>
      <c r="W6" s="199"/>
      <c r="X6" s="199"/>
    </row>
    <row r="7" spans="1:24">
      <c r="C7" s="198" t="s">
        <v>421</v>
      </c>
      <c r="F7" s="198" t="s">
        <v>416</v>
      </c>
      <c r="G7" s="199" t="s">
        <v>420</v>
      </c>
      <c r="H7" s="199"/>
      <c r="I7" s="199"/>
      <c r="K7" s="198" t="s">
        <v>421</v>
      </c>
      <c r="L7" s="199" t="s">
        <v>416</v>
      </c>
      <c r="M7" s="199"/>
      <c r="N7" s="199"/>
      <c r="P7" s="198" t="s">
        <v>422</v>
      </c>
      <c r="Q7" s="199"/>
      <c r="R7" s="199" t="s">
        <v>416</v>
      </c>
      <c r="S7" s="199">
        <v>3.5</v>
      </c>
      <c r="U7" s="198" t="s">
        <v>423</v>
      </c>
      <c r="V7" s="199"/>
      <c r="W7" s="199" t="s">
        <v>416</v>
      </c>
      <c r="X7" s="199">
        <v>3.5</v>
      </c>
    </row>
    <row r="8" spans="1:24">
      <c r="C8" s="198" t="s">
        <v>424</v>
      </c>
      <c r="F8" s="199"/>
      <c r="G8" s="199"/>
      <c r="H8" s="199" t="s">
        <v>421</v>
      </c>
      <c r="I8" s="199">
        <v>1.25</v>
      </c>
      <c r="K8" s="199"/>
      <c r="L8" s="199"/>
      <c r="M8" s="199" t="s">
        <v>420</v>
      </c>
      <c r="N8" s="199">
        <v>1.25</v>
      </c>
      <c r="P8" s="199"/>
      <c r="Q8" s="199" t="s">
        <v>420</v>
      </c>
      <c r="R8" s="199"/>
      <c r="S8" s="199"/>
      <c r="U8" s="199"/>
      <c r="V8" s="199" t="s">
        <v>420</v>
      </c>
      <c r="W8" s="199"/>
      <c r="X8" s="199"/>
    </row>
    <row r="9" spans="1:24">
      <c r="C9" s="198" t="s">
        <v>422</v>
      </c>
      <c r="F9" s="199"/>
      <c r="G9" s="199"/>
      <c r="H9" s="199" t="s">
        <v>424</v>
      </c>
      <c r="I9" s="199">
        <v>2.25</v>
      </c>
      <c r="K9" s="199"/>
      <c r="L9" s="199"/>
      <c r="M9" s="199" t="s">
        <v>424</v>
      </c>
      <c r="N9" s="199">
        <v>1.5</v>
      </c>
      <c r="P9" s="199"/>
      <c r="Q9" s="199"/>
      <c r="R9" s="199" t="s">
        <v>421</v>
      </c>
      <c r="S9" s="199">
        <v>2.75</v>
      </c>
      <c r="U9" s="199"/>
      <c r="V9" s="199" t="s">
        <v>421</v>
      </c>
      <c r="W9" s="199"/>
      <c r="X9" s="199"/>
    </row>
    <row r="10" spans="1:24">
      <c r="C10" s="198" t="s">
        <v>425</v>
      </c>
      <c r="F10" s="199"/>
      <c r="G10" s="199" t="s">
        <v>422</v>
      </c>
      <c r="H10" s="199"/>
      <c r="I10" s="199"/>
      <c r="K10" s="199"/>
      <c r="L10" s="199" t="s">
        <v>422</v>
      </c>
      <c r="M10" s="199"/>
      <c r="N10" s="199"/>
      <c r="P10" s="199"/>
      <c r="Q10" s="199" t="s">
        <v>424</v>
      </c>
      <c r="R10" s="199"/>
      <c r="S10" s="199"/>
      <c r="U10" s="199"/>
      <c r="V10" s="199"/>
      <c r="W10" s="199" t="s">
        <v>424</v>
      </c>
      <c r="X10" s="199">
        <v>2.75</v>
      </c>
    </row>
    <row r="11" spans="1:24">
      <c r="C11" s="198" t="s">
        <v>423</v>
      </c>
      <c r="F11" s="199"/>
      <c r="G11" s="199"/>
      <c r="H11" s="199" t="s">
        <v>425</v>
      </c>
      <c r="I11" s="199">
        <v>3.5</v>
      </c>
      <c r="K11" s="199"/>
      <c r="L11" s="199" t="s">
        <v>425</v>
      </c>
      <c r="M11" s="199"/>
      <c r="N11" s="199"/>
      <c r="P11" s="199"/>
      <c r="Q11" s="199"/>
      <c r="R11" s="199" t="s">
        <v>425</v>
      </c>
      <c r="S11" s="199">
        <v>1</v>
      </c>
      <c r="U11" s="199"/>
      <c r="V11" s="199"/>
      <c r="W11" s="199" t="s">
        <v>422</v>
      </c>
      <c r="X11" s="199">
        <v>1.5</v>
      </c>
    </row>
    <row r="12" spans="1:24">
      <c r="F12" s="199"/>
      <c r="G12" s="199" t="s">
        <v>423</v>
      </c>
      <c r="H12" s="199"/>
      <c r="I12" s="199"/>
      <c r="K12" s="199"/>
      <c r="L12" s="199"/>
      <c r="M12" s="199" t="s">
        <v>423</v>
      </c>
      <c r="N12" s="199">
        <v>3</v>
      </c>
      <c r="P12" s="199"/>
      <c r="Q12" s="199" t="s">
        <v>423</v>
      </c>
      <c r="R12" s="199"/>
      <c r="S12" s="199"/>
      <c r="U12" s="199"/>
      <c r="V12" s="199" t="s">
        <v>425</v>
      </c>
      <c r="W12" s="199"/>
      <c r="X12" s="199"/>
    </row>
    <row r="13" spans="1:24">
      <c r="B13" s="201" t="s">
        <v>426</v>
      </c>
      <c r="C13" s="201" t="s">
        <v>427</v>
      </c>
      <c r="I13" s="202">
        <f ca="1">SUM(I7:I13)</f>
        <v>7</v>
      </c>
      <c r="N13" s="202">
        <f ca="1">SUM(N7:N13)</f>
        <v>5.75</v>
      </c>
      <c r="S13" s="202">
        <f ca="1">SUM(S7:S13)</f>
        <v>7.25</v>
      </c>
      <c r="X13" s="202">
        <f ca="1">SUM(X7:X13)</f>
        <v>7.75</v>
      </c>
    </row>
    <row r="14" spans="1:24">
      <c r="B14" s="201"/>
      <c r="C14" s="201" t="s">
        <v>428</v>
      </c>
    </row>
    <row r="15" spans="1:24">
      <c r="F15" s="199"/>
      <c r="G15" s="198" t="s">
        <v>417</v>
      </c>
      <c r="H15" s="198" t="s">
        <v>418</v>
      </c>
      <c r="I15" s="200" t="s">
        <v>419</v>
      </c>
      <c r="K15" s="199"/>
      <c r="L15" s="198" t="s">
        <v>417</v>
      </c>
      <c r="M15" s="198" t="s">
        <v>418</v>
      </c>
      <c r="N15" s="200" t="s">
        <v>419</v>
      </c>
      <c r="P15" s="199"/>
      <c r="Q15" s="198" t="s">
        <v>417</v>
      </c>
      <c r="R15" s="198" t="s">
        <v>418</v>
      </c>
      <c r="S15" s="200" t="s">
        <v>419</v>
      </c>
    </row>
    <row r="16" spans="1:24">
      <c r="F16" s="199"/>
      <c r="G16" s="199"/>
      <c r="H16" s="199"/>
      <c r="I16" s="199"/>
      <c r="K16" s="199"/>
      <c r="L16" s="199"/>
      <c r="M16" s="199"/>
      <c r="N16" s="199"/>
      <c r="P16" s="199"/>
      <c r="Q16" s="199"/>
      <c r="R16" s="199"/>
      <c r="S16" s="199"/>
    </row>
    <row r="17" spans="3:24">
      <c r="F17" s="198" t="s">
        <v>420</v>
      </c>
      <c r="G17" s="199"/>
      <c r="H17" s="199" t="s">
        <v>416</v>
      </c>
      <c r="I17" s="199">
        <v>0</v>
      </c>
      <c r="K17" s="198" t="s">
        <v>424</v>
      </c>
      <c r="L17" s="199" t="s">
        <v>416</v>
      </c>
      <c r="M17" s="199"/>
      <c r="N17" s="199"/>
      <c r="P17" s="198" t="s">
        <v>425</v>
      </c>
      <c r="Q17" s="199" t="s">
        <v>416</v>
      </c>
      <c r="R17" s="199"/>
      <c r="S17" s="199"/>
    </row>
    <row r="18" spans="3:24">
      <c r="F18" s="199"/>
      <c r="G18" s="199" t="s">
        <v>421</v>
      </c>
      <c r="H18" s="199"/>
      <c r="I18" s="199"/>
      <c r="K18" s="199"/>
      <c r="L18" s="199"/>
      <c r="M18" s="199" t="s">
        <v>420</v>
      </c>
      <c r="N18" s="199">
        <v>2.25</v>
      </c>
      <c r="P18" s="199"/>
      <c r="Q18" s="199"/>
      <c r="R18" s="199" t="s">
        <v>420</v>
      </c>
      <c r="S18" s="199">
        <v>3.5</v>
      </c>
    </row>
    <row r="19" spans="3:24">
      <c r="F19" s="199"/>
      <c r="G19" s="199" t="s">
        <v>424</v>
      </c>
      <c r="H19" s="199"/>
      <c r="I19" s="199"/>
      <c r="K19" s="199"/>
      <c r="L19" s="199" t="s">
        <v>421</v>
      </c>
      <c r="M19" s="199"/>
      <c r="N19" s="199"/>
      <c r="P19" s="199"/>
      <c r="Q19" s="199"/>
      <c r="R19" s="199" t="s">
        <v>421</v>
      </c>
      <c r="S19" s="199">
        <v>2.75</v>
      </c>
    </row>
    <row r="20" spans="3:24">
      <c r="F20" s="199"/>
      <c r="G20" s="199"/>
      <c r="H20" s="199" t="s">
        <v>422</v>
      </c>
      <c r="I20" s="199">
        <v>3.5</v>
      </c>
      <c r="K20" s="199"/>
      <c r="L20" s="199"/>
      <c r="M20" s="199" t="s">
        <v>422</v>
      </c>
      <c r="N20" s="199">
        <v>2.25</v>
      </c>
      <c r="P20" s="199"/>
      <c r="Q20" s="199" t="s">
        <v>424</v>
      </c>
      <c r="R20" s="199"/>
      <c r="S20" s="199"/>
    </row>
    <row r="21" spans="3:24">
      <c r="F21" s="199"/>
      <c r="G21" s="199" t="s">
        <v>425</v>
      </c>
      <c r="H21" s="199"/>
      <c r="I21" s="199"/>
      <c r="K21" s="199"/>
      <c r="L21" s="199"/>
      <c r="M21" s="199" t="s">
        <v>425</v>
      </c>
      <c r="N21" s="199">
        <v>2.25</v>
      </c>
      <c r="P21" s="199"/>
      <c r="Q21" s="199" t="s">
        <v>422</v>
      </c>
      <c r="R21" s="199"/>
      <c r="S21" s="199"/>
    </row>
    <row r="22" spans="3:24">
      <c r="F22" s="199"/>
      <c r="G22" s="199"/>
      <c r="H22" s="199" t="s">
        <v>423</v>
      </c>
      <c r="I22" s="199">
        <v>3.5</v>
      </c>
      <c r="K22" s="199"/>
      <c r="L22" s="199" t="s">
        <v>423</v>
      </c>
      <c r="M22" s="199"/>
      <c r="N22" s="199"/>
      <c r="P22" s="199"/>
      <c r="Q22" s="199"/>
      <c r="R22" s="199" t="s">
        <v>423</v>
      </c>
      <c r="S22" s="199">
        <v>0.75</v>
      </c>
    </row>
    <row r="23" spans="3:24">
      <c r="I23" s="202">
        <f ca="1">SUM(I17:I23)</f>
        <v>7</v>
      </c>
      <c r="N23" s="202">
        <f ca="1">SUM(N17:N23)</f>
        <v>6.75</v>
      </c>
      <c r="S23" s="202">
        <f ca="1">SUM(S17:S23)</f>
        <v>7</v>
      </c>
    </row>
    <row r="25" spans="3:24">
      <c r="C25" s="203" t="s">
        <v>429</v>
      </c>
      <c r="F25" s="204"/>
      <c r="G25" s="203" t="s">
        <v>417</v>
      </c>
      <c r="H25" s="203" t="s">
        <v>418</v>
      </c>
      <c r="I25" s="205" t="s">
        <v>419</v>
      </c>
      <c r="K25" s="204"/>
      <c r="L25" s="203" t="s">
        <v>417</v>
      </c>
      <c r="M25" s="203" t="s">
        <v>418</v>
      </c>
      <c r="N25" s="205" t="s">
        <v>419</v>
      </c>
      <c r="P25" s="204"/>
      <c r="Q25" s="203" t="s">
        <v>417</v>
      </c>
      <c r="R25" s="203" t="s">
        <v>418</v>
      </c>
      <c r="S25" s="205" t="s">
        <v>419</v>
      </c>
      <c r="U25" s="204"/>
      <c r="V25" s="203" t="s">
        <v>417</v>
      </c>
      <c r="W25" s="203" t="s">
        <v>418</v>
      </c>
      <c r="X25" s="205" t="s">
        <v>419</v>
      </c>
    </row>
    <row r="26" spans="3:24">
      <c r="C26" s="203" t="s">
        <v>430</v>
      </c>
      <c r="F26" s="204"/>
      <c r="G26" s="204"/>
      <c r="H26" s="204"/>
      <c r="I26" s="204"/>
      <c r="K26" s="204"/>
      <c r="L26" s="204"/>
      <c r="M26" s="204"/>
      <c r="N26" s="204"/>
      <c r="P26" s="204"/>
      <c r="Q26" s="204"/>
      <c r="R26" s="204"/>
      <c r="S26" s="204"/>
      <c r="U26" s="204"/>
      <c r="V26" s="204"/>
      <c r="W26" s="204"/>
      <c r="X26" s="204"/>
    </row>
    <row r="27" spans="3:24">
      <c r="C27" s="203" t="s">
        <v>431</v>
      </c>
      <c r="F27" s="203" t="s">
        <v>429</v>
      </c>
      <c r="G27" s="204" t="s">
        <v>430</v>
      </c>
      <c r="H27" s="204"/>
      <c r="I27" s="204"/>
      <c r="J27" s="197" t="s">
        <v>432</v>
      </c>
      <c r="K27" s="203" t="s">
        <v>431</v>
      </c>
      <c r="L27" s="204" t="s">
        <v>429</v>
      </c>
      <c r="M27" s="204"/>
      <c r="N27" s="204"/>
      <c r="P27" s="203" t="s">
        <v>433</v>
      </c>
      <c r="Q27" s="204"/>
      <c r="R27" s="204" t="s">
        <v>429</v>
      </c>
      <c r="S27" s="204">
        <v>2.5</v>
      </c>
      <c r="U27" s="203" t="s">
        <v>434</v>
      </c>
      <c r="V27" s="204" t="s">
        <v>429</v>
      </c>
      <c r="W27" s="204"/>
      <c r="X27" s="204"/>
    </row>
    <row r="28" spans="3:24">
      <c r="C28" s="203" t="s">
        <v>435</v>
      </c>
      <c r="F28" s="204"/>
      <c r="G28" s="204"/>
      <c r="H28" s="204" t="s">
        <v>431</v>
      </c>
      <c r="I28" s="204">
        <v>0.5</v>
      </c>
      <c r="J28" s="196"/>
      <c r="K28" s="204"/>
      <c r="L28" s="204"/>
      <c r="M28" s="204" t="s">
        <v>430</v>
      </c>
      <c r="N28" s="204">
        <v>0.5</v>
      </c>
      <c r="P28" s="204"/>
      <c r="Q28" s="204" t="s">
        <v>430</v>
      </c>
      <c r="R28" s="204"/>
      <c r="S28" s="204"/>
      <c r="U28" s="204"/>
      <c r="V28" s="204"/>
      <c r="W28" s="204" t="s">
        <v>430</v>
      </c>
      <c r="X28" s="204">
        <v>3.5</v>
      </c>
    </row>
    <row r="29" spans="3:24">
      <c r="C29" s="203" t="s">
        <v>433</v>
      </c>
      <c r="F29" s="204"/>
      <c r="G29" s="204"/>
      <c r="H29" s="204" t="s">
        <v>435</v>
      </c>
      <c r="I29" s="204">
        <v>1.25</v>
      </c>
      <c r="J29" s="196"/>
      <c r="K29" s="204"/>
      <c r="L29" s="204"/>
      <c r="M29" s="204" t="s">
        <v>435</v>
      </c>
      <c r="N29" s="204">
        <v>1.25</v>
      </c>
      <c r="P29" s="204"/>
      <c r="Q29" s="204"/>
      <c r="R29" s="204" t="s">
        <v>431</v>
      </c>
      <c r="S29" s="204">
        <v>2.25</v>
      </c>
      <c r="U29" s="204"/>
      <c r="V29" s="204"/>
      <c r="W29" s="204" t="s">
        <v>431</v>
      </c>
      <c r="X29" s="204">
        <v>3</v>
      </c>
    </row>
    <row r="30" spans="3:24">
      <c r="C30" s="203" t="s">
        <v>436</v>
      </c>
      <c r="F30" s="204"/>
      <c r="G30" s="204" t="s">
        <v>433</v>
      </c>
      <c r="H30" s="204"/>
      <c r="I30" s="204"/>
      <c r="J30" s="196"/>
      <c r="K30" s="204"/>
      <c r="L30" s="204" t="s">
        <v>433</v>
      </c>
      <c r="M30" s="204"/>
      <c r="N30" s="204"/>
      <c r="P30" s="204"/>
      <c r="Q30" s="204" t="s">
        <v>435</v>
      </c>
      <c r="R30" s="204"/>
      <c r="S30" s="204"/>
      <c r="U30" s="204"/>
      <c r="V30" s="204" t="s">
        <v>435</v>
      </c>
      <c r="W30" s="204"/>
      <c r="X30" s="204"/>
    </row>
    <row r="31" spans="3:24">
      <c r="C31" s="203" t="s">
        <v>434</v>
      </c>
      <c r="F31" s="204"/>
      <c r="G31" s="204" t="s">
        <v>436</v>
      </c>
      <c r="H31" s="204"/>
      <c r="I31" s="204"/>
      <c r="J31" s="197" t="s">
        <v>437</v>
      </c>
      <c r="K31" s="204"/>
      <c r="L31" s="204"/>
      <c r="M31" s="204" t="s">
        <v>436</v>
      </c>
      <c r="N31" s="204">
        <v>3.25</v>
      </c>
      <c r="P31" s="204"/>
      <c r="Q31" s="204"/>
      <c r="R31" s="204" t="s">
        <v>436</v>
      </c>
      <c r="S31" s="204">
        <v>1.25</v>
      </c>
      <c r="U31" s="204"/>
      <c r="V31" s="204"/>
      <c r="W31" s="204" t="s">
        <v>433</v>
      </c>
      <c r="X31" s="204">
        <v>1</v>
      </c>
    </row>
    <row r="32" spans="3:24">
      <c r="F32" s="204"/>
      <c r="G32" s="204"/>
      <c r="H32" s="204" t="s">
        <v>434</v>
      </c>
      <c r="I32" s="204">
        <v>3.5</v>
      </c>
      <c r="K32" s="204"/>
      <c r="L32" s="204" t="s">
        <v>434</v>
      </c>
      <c r="M32" s="204"/>
      <c r="N32" s="204"/>
      <c r="P32" s="204"/>
      <c r="Q32" s="204" t="s">
        <v>434</v>
      </c>
      <c r="R32" s="204"/>
      <c r="S32" s="204"/>
      <c r="U32" s="204"/>
      <c r="V32" s="204" t="s">
        <v>436</v>
      </c>
      <c r="W32" s="204"/>
      <c r="X32" s="204"/>
    </row>
    <row r="33" spans="2:24">
      <c r="B33" s="201" t="s">
        <v>426</v>
      </c>
      <c r="C33" s="201" t="s">
        <v>438</v>
      </c>
      <c r="I33" s="202">
        <f ca="1">SUM(I27:I33)</f>
        <v>5.25</v>
      </c>
      <c r="N33" s="202">
        <f ca="1">SUM(N27:N33)</f>
        <v>5</v>
      </c>
      <c r="S33" s="202">
        <f ca="1">SUM(S27:S33)</f>
        <v>6</v>
      </c>
      <c r="X33" s="202">
        <f ca="1">SUM(X27:X33)</f>
        <v>7.5</v>
      </c>
    </row>
    <row r="34" spans="2:24">
      <c r="B34" s="201"/>
      <c r="C34" s="201" t="s">
        <v>439</v>
      </c>
    </row>
    <row r="35" spans="2:24">
      <c r="F35" s="204"/>
      <c r="G35" s="203" t="s">
        <v>417</v>
      </c>
      <c r="H35" s="203" t="s">
        <v>418</v>
      </c>
      <c r="I35" s="205" t="s">
        <v>419</v>
      </c>
      <c r="K35" s="204"/>
      <c r="L35" s="203" t="s">
        <v>417</v>
      </c>
      <c r="M35" s="203" t="s">
        <v>418</v>
      </c>
      <c r="N35" s="205" t="s">
        <v>419</v>
      </c>
      <c r="P35" s="204"/>
      <c r="Q35" s="203" t="s">
        <v>417</v>
      </c>
      <c r="R35" s="203" t="s">
        <v>418</v>
      </c>
      <c r="S35" s="205" t="s">
        <v>419</v>
      </c>
    </row>
    <row r="36" spans="2:24">
      <c r="F36" s="204"/>
      <c r="G36" s="204"/>
      <c r="H36" s="204"/>
      <c r="I36" s="204"/>
      <c r="K36" s="204"/>
      <c r="L36" s="204"/>
      <c r="M36" s="204"/>
      <c r="N36" s="204"/>
      <c r="P36" s="204"/>
      <c r="Q36" s="204"/>
      <c r="R36" s="204"/>
      <c r="S36" s="204"/>
    </row>
    <row r="37" spans="2:24">
      <c r="F37" s="203" t="s">
        <v>430</v>
      </c>
      <c r="G37" s="204"/>
      <c r="H37" s="204" t="s">
        <v>429</v>
      </c>
      <c r="I37" s="204">
        <v>0</v>
      </c>
      <c r="K37" s="203" t="s">
        <v>435</v>
      </c>
      <c r="L37" s="204" t="s">
        <v>429</v>
      </c>
      <c r="M37" s="204"/>
      <c r="N37" s="204"/>
      <c r="P37" s="203" t="s">
        <v>436</v>
      </c>
      <c r="Q37" s="204"/>
      <c r="R37" s="204" t="s">
        <v>429</v>
      </c>
      <c r="S37" s="204">
        <v>3.5</v>
      </c>
    </row>
    <row r="38" spans="2:24">
      <c r="F38" s="204"/>
      <c r="G38" s="204" t="s">
        <v>431</v>
      </c>
      <c r="H38" s="204"/>
      <c r="I38" s="204"/>
      <c r="K38" s="204"/>
      <c r="L38" s="204"/>
      <c r="M38" s="204" t="s">
        <v>430</v>
      </c>
      <c r="N38" s="204">
        <v>1.25</v>
      </c>
      <c r="P38" s="204"/>
      <c r="Q38" s="204" t="s">
        <v>430</v>
      </c>
      <c r="R38" s="204"/>
      <c r="S38" s="204"/>
    </row>
    <row r="39" spans="2:24">
      <c r="F39" s="204"/>
      <c r="G39" s="204" t="s">
        <v>435</v>
      </c>
      <c r="H39" s="204"/>
      <c r="I39" s="204"/>
      <c r="K39" s="204"/>
      <c r="L39" s="204" t="s">
        <v>431</v>
      </c>
      <c r="M39" s="204"/>
      <c r="N39" s="204"/>
      <c r="P39" s="204"/>
      <c r="Q39" s="204" t="s">
        <v>431</v>
      </c>
      <c r="R39" s="204"/>
      <c r="S39" s="204"/>
    </row>
    <row r="40" spans="2:24">
      <c r="F40" s="204"/>
      <c r="G40" s="204"/>
      <c r="H40" s="204" t="s">
        <v>433</v>
      </c>
      <c r="I40" s="204">
        <v>2.5</v>
      </c>
      <c r="K40" s="204"/>
      <c r="L40" s="204"/>
      <c r="M40" s="204" t="s">
        <v>433</v>
      </c>
      <c r="N40" s="204">
        <v>1.5</v>
      </c>
      <c r="P40" s="204"/>
      <c r="Q40" s="204"/>
      <c r="R40" s="204" t="s">
        <v>435</v>
      </c>
      <c r="S40" s="204">
        <v>2.5</v>
      </c>
    </row>
    <row r="41" spans="2:24">
      <c r="F41" s="204"/>
      <c r="G41" s="204"/>
      <c r="H41" s="204" t="s">
        <v>436</v>
      </c>
      <c r="I41" s="204">
        <v>3.5</v>
      </c>
      <c r="K41" s="204"/>
      <c r="L41" s="204" t="s">
        <v>436</v>
      </c>
      <c r="M41" s="204"/>
      <c r="N41" s="204"/>
      <c r="P41" s="204"/>
      <c r="Q41" s="204" t="s">
        <v>433</v>
      </c>
      <c r="R41" s="204"/>
      <c r="S41" s="204"/>
    </row>
    <row r="42" spans="2:24">
      <c r="F42" s="204"/>
      <c r="G42" s="204" t="s">
        <v>434</v>
      </c>
      <c r="H42" s="204"/>
      <c r="I42" s="204"/>
      <c r="K42" s="204"/>
      <c r="L42" s="204"/>
      <c r="M42" s="204" t="s">
        <v>434</v>
      </c>
      <c r="N42" s="204">
        <v>2.5</v>
      </c>
      <c r="P42" s="204"/>
      <c r="Q42" s="204"/>
      <c r="R42" s="204" t="s">
        <v>434</v>
      </c>
      <c r="S42" s="204">
        <v>1.5</v>
      </c>
    </row>
    <row r="43" spans="2:24">
      <c r="I43" s="202">
        <f ca="1">SUM(I37:I43)</f>
        <v>6</v>
      </c>
      <c r="N43" s="202">
        <f ca="1">SUM(N37:N43)</f>
        <v>5.25</v>
      </c>
      <c r="S43" s="202">
        <f ca="1">SUM(S37:S43)</f>
        <v>7.5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C140"/>
  <sheetViews>
    <sheetView zoomScaleNormal="100" workbookViewId="0">
      <pane ySplit="3" topLeftCell="A4" activePane="bottomLeft" state="frozen"/>
      <selection activeCell="L1" sqref="L1"/>
      <selection pane="bottomLeft" sqref="A1:I1"/>
    </sheetView>
  </sheetViews>
  <sheetFormatPr defaultRowHeight="12.75" customHeight="1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979" width="8" style="2" customWidth="1"/>
    <col min="980" max="16384" width="9.140625" style="3"/>
  </cols>
  <sheetData>
    <row r="1" spans="1:1017" ht="50.1" customHeight="1">
      <c r="A1" s="361" t="s">
        <v>363</v>
      </c>
      <c r="B1" s="361"/>
      <c r="C1" s="361"/>
      <c r="D1" s="361"/>
      <c r="E1" s="361"/>
      <c r="F1" s="361"/>
      <c r="G1" s="361"/>
      <c r="H1" s="361"/>
      <c r="I1" s="361"/>
      <c r="J1" s="1"/>
    </row>
    <row r="2" spans="1:1017" ht="5.0999999999999996" customHeight="1"/>
    <row r="3" spans="1:1017" ht="24.95" customHeight="1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6</v>
      </c>
      <c r="H3" s="235" t="s">
        <v>7</v>
      </c>
      <c r="I3" s="235" t="s">
        <v>8</v>
      </c>
      <c r="J3" s="38" t="s">
        <v>9</v>
      </c>
    </row>
    <row r="4" spans="1:1017" s="2" customFormat="1" ht="12.75" customHeight="1">
      <c r="A4" s="221" t="s">
        <v>108</v>
      </c>
      <c r="B4" s="222">
        <v>11001</v>
      </c>
      <c r="C4" s="64">
        <v>1</v>
      </c>
      <c r="D4" s="21" t="s">
        <v>181</v>
      </c>
      <c r="E4" s="20">
        <v>44467</v>
      </c>
      <c r="F4" s="210">
        <v>0.41666666666666669</v>
      </c>
      <c r="G4" s="58" t="s">
        <v>390</v>
      </c>
      <c r="H4" s="4" t="s">
        <v>386</v>
      </c>
      <c r="I4" s="4" t="s">
        <v>200</v>
      </c>
      <c r="J4" s="120" t="s">
        <v>136</v>
      </c>
    </row>
    <row r="5" spans="1:1017" s="2" customFormat="1" ht="12.75" customHeight="1">
      <c r="A5" s="221" t="s">
        <v>108</v>
      </c>
      <c r="B5" s="223">
        <v>11002</v>
      </c>
      <c r="C5" s="64">
        <v>1</v>
      </c>
      <c r="D5" s="21" t="s">
        <v>181</v>
      </c>
      <c r="E5" s="20">
        <v>44467</v>
      </c>
      <c r="F5" s="210">
        <v>0.4513888888888889</v>
      </c>
      <c r="G5" s="58" t="s">
        <v>390</v>
      </c>
      <c r="H5" s="58" t="s">
        <v>481</v>
      </c>
      <c r="I5" s="58" t="s">
        <v>206</v>
      </c>
      <c r="J5" s="120" t="s">
        <v>136</v>
      </c>
      <c r="N5" s="66"/>
      <c r="O5" s="66"/>
    </row>
    <row r="6" spans="1:1017" s="2" customFormat="1" ht="12.75" customHeight="1">
      <c r="A6" s="221" t="s">
        <v>108</v>
      </c>
      <c r="B6" s="223">
        <v>11003</v>
      </c>
      <c r="C6" s="64">
        <v>1</v>
      </c>
      <c r="D6" s="21" t="s">
        <v>181</v>
      </c>
      <c r="E6" s="20">
        <v>44467</v>
      </c>
      <c r="F6" s="210">
        <v>0.49305555555555558</v>
      </c>
      <c r="G6" s="58" t="s">
        <v>390</v>
      </c>
      <c r="H6" s="58" t="s">
        <v>481</v>
      </c>
      <c r="I6" s="4" t="s">
        <v>386</v>
      </c>
      <c r="J6" s="120" t="s">
        <v>136</v>
      </c>
      <c r="N6" s="66"/>
      <c r="O6" s="66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</row>
    <row r="7" spans="1:1017" s="2" customFormat="1" ht="12.75" customHeight="1">
      <c r="A7" s="221" t="s">
        <v>108</v>
      </c>
      <c r="B7" s="58">
        <v>11004</v>
      </c>
      <c r="C7" s="4">
        <v>1</v>
      </c>
      <c r="D7" s="21" t="s">
        <v>181</v>
      </c>
      <c r="E7" s="20">
        <v>44467</v>
      </c>
      <c r="F7" s="210">
        <v>0.52777777777777779</v>
      </c>
      <c r="G7" s="58" t="s">
        <v>390</v>
      </c>
      <c r="H7" s="4" t="s">
        <v>200</v>
      </c>
      <c r="I7" s="58" t="s">
        <v>206</v>
      </c>
      <c r="J7" s="120" t="s">
        <v>136</v>
      </c>
      <c r="N7" s="66"/>
      <c r="O7" s="66"/>
    </row>
    <row r="8" spans="1:1017" s="2" customFormat="1" ht="12.75" customHeight="1">
      <c r="A8" s="221" t="s">
        <v>108</v>
      </c>
      <c r="B8" s="223">
        <v>11005</v>
      </c>
      <c r="C8" s="64">
        <v>1</v>
      </c>
      <c r="D8" s="21" t="s">
        <v>181</v>
      </c>
      <c r="E8" s="20">
        <v>44467</v>
      </c>
      <c r="F8" s="210">
        <v>0.56944444444444442</v>
      </c>
      <c r="G8" s="58" t="s">
        <v>390</v>
      </c>
      <c r="H8" s="4" t="s">
        <v>200</v>
      </c>
      <c r="I8" s="58" t="s">
        <v>481</v>
      </c>
      <c r="J8" s="120" t="s">
        <v>136</v>
      </c>
      <c r="N8" s="66"/>
      <c r="O8" s="66"/>
    </row>
    <row r="9" spans="1:1017" s="2" customFormat="1" ht="12.75" customHeight="1">
      <c r="A9" s="221" t="s">
        <v>108</v>
      </c>
      <c r="B9" s="223">
        <v>11006</v>
      </c>
      <c r="C9" s="64">
        <v>1</v>
      </c>
      <c r="D9" s="21" t="s">
        <v>181</v>
      </c>
      <c r="E9" s="20">
        <v>44467</v>
      </c>
      <c r="F9" s="210">
        <v>0.60416666666666663</v>
      </c>
      <c r="G9" s="58" t="s">
        <v>390</v>
      </c>
      <c r="H9" s="58" t="s">
        <v>206</v>
      </c>
      <c r="I9" s="4" t="s">
        <v>386</v>
      </c>
      <c r="J9" s="120" t="s">
        <v>136</v>
      </c>
      <c r="N9" s="66"/>
      <c r="O9" s="66"/>
    </row>
    <row r="10" spans="1:1017" s="2" customFormat="1" ht="12.75" customHeight="1">
      <c r="B10" s="224"/>
      <c r="H10" s="58"/>
      <c r="N10" s="66"/>
      <c r="O10" s="66"/>
    </row>
    <row r="11" spans="1:1017" s="2" customFormat="1" ht="12.75" customHeight="1">
      <c r="A11" s="221" t="s">
        <v>108</v>
      </c>
      <c r="B11" s="222">
        <v>11007</v>
      </c>
      <c r="C11" s="64">
        <v>1</v>
      </c>
      <c r="D11" s="21" t="s">
        <v>181</v>
      </c>
      <c r="E11" s="20">
        <v>44467</v>
      </c>
      <c r="F11" s="210">
        <v>0.41666666666666669</v>
      </c>
      <c r="G11" s="58" t="s">
        <v>395</v>
      </c>
      <c r="H11" s="58" t="s">
        <v>44</v>
      </c>
      <c r="I11" s="58" t="s">
        <v>202</v>
      </c>
      <c r="J11" s="120" t="s">
        <v>136</v>
      </c>
    </row>
    <row r="12" spans="1:1017" s="2" customFormat="1" ht="12.75" customHeight="1">
      <c r="A12" s="221" t="s">
        <v>108</v>
      </c>
      <c r="B12" s="223">
        <v>11008</v>
      </c>
      <c r="C12" s="4">
        <v>1</v>
      </c>
      <c r="D12" s="21" t="s">
        <v>181</v>
      </c>
      <c r="E12" s="20">
        <v>44467</v>
      </c>
      <c r="F12" s="210">
        <v>0.4548611111111111</v>
      </c>
      <c r="G12" s="58" t="s">
        <v>395</v>
      </c>
      <c r="H12" s="58" t="s">
        <v>44</v>
      </c>
      <c r="I12" s="58" t="s">
        <v>204</v>
      </c>
      <c r="J12" s="120" t="s">
        <v>136</v>
      </c>
    </row>
    <row r="13" spans="1:1017" s="2" customFormat="1" ht="12.75" customHeight="1">
      <c r="A13" s="221" t="s">
        <v>108</v>
      </c>
      <c r="B13" s="223">
        <v>11009</v>
      </c>
      <c r="C13" s="64">
        <v>1</v>
      </c>
      <c r="D13" s="21" t="s">
        <v>181</v>
      </c>
      <c r="E13" s="20">
        <v>44467</v>
      </c>
      <c r="F13" s="210">
        <v>0.49305555555555558</v>
      </c>
      <c r="G13" s="58" t="s">
        <v>395</v>
      </c>
      <c r="H13" s="58" t="s">
        <v>202</v>
      </c>
      <c r="I13" s="58" t="s">
        <v>204</v>
      </c>
      <c r="J13" s="120" t="s">
        <v>136</v>
      </c>
    </row>
    <row r="14" spans="1:1017" s="2" customFormat="1" ht="12.75" customHeight="1">
      <c r="A14" s="221" t="s">
        <v>108</v>
      </c>
      <c r="B14" s="58">
        <v>11010</v>
      </c>
      <c r="C14" s="64">
        <v>1</v>
      </c>
      <c r="D14" s="21" t="s">
        <v>181</v>
      </c>
      <c r="E14" s="20">
        <v>44467</v>
      </c>
      <c r="F14" s="210">
        <v>0.53125</v>
      </c>
      <c r="G14" s="58" t="s">
        <v>395</v>
      </c>
      <c r="H14" s="58" t="s">
        <v>202</v>
      </c>
      <c r="I14" s="58" t="s">
        <v>44</v>
      </c>
      <c r="J14" s="120" t="s">
        <v>136</v>
      </c>
    </row>
    <row r="15" spans="1:1017" s="2" customFormat="1" ht="12.75" customHeight="1">
      <c r="A15" s="221" t="s">
        <v>108</v>
      </c>
      <c r="B15" s="223">
        <v>11011</v>
      </c>
      <c r="C15" s="64">
        <v>1</v>
      </c>
      <c r="D15" s="21" t="s">
        <v>181</v>
      </c>
      <c r="E15" s="20">
        <v>44467</v>
      </c>
      <c r="F15" s="210">
        <v>0.56944444444444442</v>
      </c>
      <c r="G15" s="58" t="s">
        <v>395</v>
      </c>
      <c r="H15" s="58" t="s">
        <v>204</v>
      </c>
      <c r="I15" s="58" t="s">
        <v>44</v>
      </c>
      <c r="J15" s="120" t="s">
        <v>136</v>
      </c>
    </row>
    <row r="16" spans="1:1017" s="2" customFormat="1" ht="12.75" customHeight="1">
      <c r="A16" s="221" t="s">
        <v>108</v>
      </c>
      <c r="B16" s="223">
        <v>11012</v>
      </c>
      <c r="C16" s="4">
        <v>1</v>
      </c>
      <c r="D16" s="21" t="s">
        <v>181</v>
      </c>
      <c r="E16" s="20">
        <v>44467</v>
      </c>
      <c r="F16" s="210">
        <v>0.60763888888888895</v>
      </c>
      <c r="G16" s="58" t="s">
        <v>395</v>
      </c>
      <c r="H16" s="58" t="s">
        <v>204</v>
      </c>
      <c r="I16" s="58" t="s">
        <v>202</v>
      </c>
      <c r="J16" s="120" t="s">
        <v>136</v>
      </c>
    </row>
    <row r="17" spans="1:9" s="2" customFormat="1" ht="12.75" customHeight="1">
      <c r="A17" s="174"/>
      <c r="B17" s="175"/>
      <c r="C17" s="175"/>
      <c r="D17" s="175"/>
      <c r="E17" s="176"/>
      <c r="F17" s="177"/>
      <c r="G17" s="175"/>
      <c r="H17" s="178"/>
      <c r="I17" s="178"/>
    </row>
    <row r="18" spans="1:9" s="2" customFormat="1" ht="12.75" customHeight="1">
      <c r="A18" s="221" t="s">
        <v>108</v>
      </c>
      <c r="B18" s="222">
        <v>11013</v>
      </c>
      <c r="C18" s="64">
        <v>2</v>
      </c>
      <c r="D18" s="1" t="s">
        <v>12</v>
      </c>
      <c r="E18" s="7">
        <v>44492</v>
      </c>
      <c r="F18" s="210">
        <v>0.4375</v>
      </c>
      <c r="G18" s="7" t="s">
        <v>400</v>
      </c>
      <c r="H18" s="58" t="s">
        <v>481</v>
      </c>
      <c r="I18" s="4" t="s">
        <v>386</v>
      </c>
    </row>
    <row r="19" spans="1:9" s="2" customFormat="1" ht="12.75" customHeight="1">
      <c r="A19" s="221" t="s">
        <v>108</v>
      </c>
      <c r="B19" s="223">
        <v>11014</v>
      </c>
      <c r="C19" s="64">
        <v>2</v>
      </c>
      <c r="D19" s="1" t="s">
        <v>12</v>
      </c>
      <c r="E19" s="7">
        <v>44492</v>
      </c>
      <c r="F19" s="210">
        <v>0.47222222222222227</v>
      </c>
      <c r="G19" s="7" t="s">
        <v>400</v>
      </c>
      <c r="H19" s="58" t="s">
        <v>202</v>
      </c>
      <c r="I19" s="58" t="s">
        <v>44</v>
      </c>
    </row>
    <row r="20" spans="1:9" s="2" customFormat="1" ht="12.75" customHeight="1">
      <c r="A20" s="221" t="s">
        <v>108</v>
      </c>
      <c r="B20" s="223">
        <v>11015</v>
      </c>
      <c r="C20" s="64">
        <v>2</v>
      </c>
      <c r="D20" s="1" t="s">
        <v>12</v>
      </c>
      <c r="E20" s="7">
        <v>44492</v>
      </c>
      <c r="F20" s="210">
        <v>0.51388888888888895</v>
      </c>
      <c r="G20" s="7" t="s">
        <v>400</v>
      </c>
      <c r="H20" s="58" t="s">
        <v>202</v>
      </c>
      <c r="I20" s="4" t="s">
        <v>386</v>
      </c>
    </row>
    <row r="21" spans="1:9" s="2" customFormat="1" ht="12.75" customHeight="1">
      <c r="A21" s="221" t="s">
        <v>108</v>
      </c>
      <c r="B21" s="58">
        <v>11016</v>
      </c>
      <c r="C21" s="4">
        <v>2</v>
      </c>
      <c r="D21" s="1" t="s">
        <v>12</v>
      </c>
      <c r="E21" s="7">
        <v>44492</v>
      </c>
      <c r="F21" s="210">
        <v>0.54861111111111105</v>
      </c>
      <c r="G21" s="7" t="s">
        <v>400</v>
      </c>
      <c r="H21" s="58" t="s">
        <v>44</v>
      </c>
      <c r="I21" s="58" t="s">
        <v>481</v>
      </c>
    </row>
    <row r="22" spans="1:9" s="2" customFormat="1" ht="12.75" customHeight="1">
      <c r="A22" s="221" t="s">
        <v>108</v>
      </c>
      <c r="B22" s="223">
        <v>11017</v>
      </c>
      <c r="C22" s="64">
        <v>2</v>
      </c>
      <c r="D22" s="1" t="s">
        <v>12</v>
      </c>
      <c r="E22" s="7">
        <v>44492</v>
      </c>
      <c r="F22" s="210">
        <v>0.58333333333333337</v>
      </c>
      <c r="G22" s="7" t="s">
        <v>400</v>
      </c>
      <c r="H22" s="4" t="s">
        <v>386</v>
      </c>
      <c r="I22" s="58" t="s">
        <v>202</v>
      </c>
    </row>
    <row r="23" spans="1:9" s="2" customFormat="1" ht="12.75" customHeight="1">
      <c r="A23" s="221" t="s">
        <v>108</v>
      </c>
      <c r="B23" s="223">
        <v>11018</v>
      </c>
      <c r="C23" s="64">
        <v>2</v>
      </c>
      <c r="D23" s="1" t="s">
        <v>12</v>
      </c>
      <c r="E23" s="7">
        <v>44492</v>
      </c>
      <c r="F23" s="210">
        <v>0.625</v>
      </c>
      <c r="G23" s="7" t="s">
        <v>400</v>
      </c>
      <c r="H23" s="4" t="s">
        <v>386</v>
      </c>
      <c r="I23" s="58" t="s">
        <v>44</v>
      </c>
    </row>
    <row r="24" spans="1:9" s="2" customFormat="1" ht="12.75" customHeight="1">
      <c r="A24" s="221" t="s">
        <v>108</v>
      </c>
      <c r="B24" s="222">
        <v>11019</v>
      </c>
      <c r="C24" s="64">
        <v>2</v>
      </c>
      <c r="D24" s="1" t="s">
        <v>12</v>
      </c>
      <c r="E24" s="7">
        <v>44492</v>
      </c>
      <c r="F24" s="210">
        <v>0.65972222222222221</v>
      </c>
      <c r="G24" s="7" t="s">
        <v>400</v>
      </c>
      <c r="H24" s="58" t="s">
        <v>481</v>
      </c>
      <c r="I24" s="58" t="s">
        <v>202</v>
      </c>
    </row>
    <row r="25" spans="1:9" s="2" customFormat="1" ht="12.75" customHeight="1">
      <c r="B25" s="224"/>
    </row>
    <row r="26" spans="1:9" s="2" customFormat="1" ht="12.75" customHeight="1">
      <c r="A26" s="221" t="s">
        <v>108</v>
      </c>
      <c r="B26" s="222">
        <v>11020</v>
      </c>
      <c r="C26" s="64">
        <v>2</v>
      </c>
      <c r="D26" s="1" t="s">
        <v>12</v>
      </c>
      <c r="E26" s="7">
        <v>44492</v>
      </c>
      <c r="F26" s="210">
        <v>0.41666666666666669</v>
      </c>
      <c r="G26" s="7" t="s">
        <v>399</v>
      </c>
      <c r="H26" s="58" t="s">
        <v>206</v>
      </c>
      <c r="I26" s="58" t="s">
        <v>204</v>
      </c>
    </row>
    <row r="27" spans="1:9" s="2" customFormat="1" ht="12.75" customHeight="1">
      <c r="A27" s="221" t="s">
        <v>108</v>
      </c>
      <c r="B27" s="223">
        <v>11021</v>
      </c>
      <c r="C27" s="4">
        <v>2</v>
      </c>
      <c r="D27" s="1" t="s">
        <v>12</v>
      </c>
      <c r="E27" s="7">
        <v>44492</v>
      </c>
      <c r="F27" s="210">
        <v>0.4513888888888889</v>
      </c>
      <c r="G27" s="7" t="s">
        <v>399</v>
      </c>
      <c r="H27" s="58" t="s">
        <v>206</v>
      </c>
      <c r="I27" s="4" t="s">
        <v>200</v>
      </c>
    </row>
    <row r="28" spans="1:9" s="2" customFormat="1" ht="12.75" customHeight="1">
      <c r="A28" s="221" t="s">
        <v>108</v>
      </c>
      <c r="B28" s="222">
        <v>11022</v>
      </c>
      <c r="C28" s="64">
        <v>2</v>
      </c>
      <c r="D28" s="1" t="s">
        <v>12</v>
      </c>
      <c r="E28" s="7">
        <v>44492</v>
      </c>
      <c r="F28" s="210">
        <v>0.49305555555555558</v>
      </c>
      <c r="G28" s="7" t="s">
        <v>399</v>
      </c>
      <c r="H28" s="58" t="s">
        <v>204</v>
      </c>
      <c r="I28" s="4" t="s">
        <v>200</v>
      </c>
    </row>
    <row r="29" spans="1:9" s="2" customFormat="1" ht="12.75" customHeight="1">
      <c r="A29" s="221" t="s">
        <v>108</v>
      </c>
      <c r="B29" s="223">
        <v>11023</v>
      </c>
      <c r="C29" s="64">
        <v>2</v>
      </c>
      <c r="D29" s="1" t="s">
        <v>12</v>
      </c>
      <c r="E29" s="7">
        <v>44492</v>
      </c>
      <c r="F29" s="210">
        <v>0.52777777777777779</v>
      </c>
      <c r="G29" s="7" t="s">
        <v>399</v>
      </c>
      <c r="H29" s="58" t="s">
        <v>204</v>
      </c>
      <c r="I29" s="58" t="s">
        <v>206</v>
      </c>
    </row>
    <row r="30" spans="1:9" s="2" customFormat="1" ht="12.75" customHeight="1">
      <c r="A30" s="221" t="s">
        <v>108</v>
      </c>
      <c r="B30" s="222">
        <v>11024</v>
      </c>
      <c r="C30" s="64">
        <v>2</v>
      </c>
      <c r="D30" s="1" t="s">
        <v>12</v>
      </c>
      <c r="E30" s="7">
        <v>44492</v>
      </c>
      <c r="F30" s="210">
        <v>0.56944444444444442</v>
      </c>
      <c r="G30" s="7" t="s">
        <v>399</v>
      </c>
      <c r="H30" s="4" t="s">
        <v>200</v>
      </c>
      <c r="I30" s="58" t="s">
        <v>206</v>
      </c>
    </row>
    <row r="31" spans="1:9" s="2" customFormat="1" ht="12.75" customHeight="1">
      <c r="A31" s="221" t="s">
        <v>108</v>
      </c>
      <c r="B31" s="223">
        <v>11025</v>
      </c>
      <c r="C31" s="4">
        <v>2</v>
      </c>
      <c r="D31" s="1" t="s">
        <v>12</v>
      </c>
      <c r="E31" s="7">
        <v>44492</v>
      </c>
      <c r="F31" s="210">
        <v>0.60416666666666663</v>
      </c>
      <c r="G31" s="7" t="s">
        <v>399</v>
      </c>
      <c r="H31" s="4" t="s">
        <v>200</v>
      </c>
      <c r="I31" s="58" t="s">
        <v>204</v>
      </c>
    </row>
    <row r="32" spans="1:9" s="2" customFormat="1" ht="12.75" customHeight="1">
      <c r="A32" s="174"/>
      <c r="B32" s="175"/>
      <c r="C32" s="175"/>
      <c r="D32" s="175"/>
      <c r="E32" s="176"/>
      <c r="F32" s="177"/>
      <c r="G32" s="175"/>
      <c r="H32" s="178"/>
      <c r="I32" s="178"/>
    </row>
    <row r="33" spans="1:1017" s="2" customFormat="1" ht="12.75" customHeight="1">
      <c r="A33" s="221" t="s">
        <v>108</v>
      </c>
      <c r="B33" s="222">
        <v>11026</v>
      </c>
      <c r="C33" s="64">
        <v>3</v>
      </c>
      <c r="D33" s="21" t="s">
        <v>105</v>
      </c>
      <c r="E33" s="20">
        <v>44517</v>
      </c>
      <c r="F33" s="210">
        <v>0.41666666666666669</v>
      </c>
      <c r="G33" s="58" t="s">
        <v>482</v>
      </c>
      <c r="H33" s="58" t="s">
        <v>204</v>
      </c>
      <c r="I33" s="58" t="s">
        <v>206</v>
      </c>
      <c r="J33" s="120" t="s">
        <v>136</v>
      </c>
    </row>
    <row r="34" spans="1:1017" s="2" customFormat="1" ht="12.75" customHeight="1">
      <c r="A34" s="221" t="s">
        <v>108</v>
      </c>
      <c r="B34" s="223">
        <v>11027</v>
      </c>
      <c r="C34" s="64">
        <v>3</v>
      </c>
      <c r="D34" s="21" t="s">
        <v>105</v>
      </c>
      <c r="E34" s="20">
        <v>44517</v>
      </c>
      <c r="F34" s="210">
        <v>0.4513888888888889</v>
      </c>
      <c r="G34" s="58" t="s">
        <v>482</v>
      </c>
      <c r="H34" s="4" t="s">
        <v>386</v>
      </c>
      <c r="I34" s="58" t="s">
        <v>44</v>
      </c>
      <c r="J34" s="120" t="s">
        <v>136</v>
      </c>
    </row>
    <row r="35" spans="1:1017" s="2" customFormat="1" ht="12.75" customHeight="1">
      <c r="A35" s="221" t="s">
        <v>108</v>
      </c>
      <c r="B35" s="222">
        <v>11028</v>
      </c>
      <c r="C35" s="64">
        <v>3</v>
      </c>
      <c r="D35" s="21" t="s">
        <v>105</v>
      </c>
      <c r="E35" s="20">
        <v>44517</v>
      </c>
      <c r="F35" s="210">
        <v>0.49305555555555558</v>
      </c>
      <c r="G35" s="58" t="s">
        <v>482</v>
      </c>
      <c r="H35" s="4" t="s">
        <v>386</v>
      </c>
      <c r="I35" s="58" t="s">
        <v>204</v>
      </c>
      <c r="J35" s="120" t="s">
        <v>136</v>
      </c>
      <c r="K35" s="58"/>
      <c r="L35" s="4"/>
      <c r="N35" s="66"/>
      <c r="O35" s="66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</row>
    <row r="36" spans="1:1017" s="2" customFormat="1" ht="12.75" customHeight="1">
      <c r="A36" s="221" t="s">
        <v>108</v>
      </c>
      <c r="B36" s="223">
        <v>11029</v>
      </c>
      <c r="C36" s="4">
        <v>3</v>
      </c>
      <c r="D36" s="21" t="s">
        <v>105</v>
      </c>
      <c r="E36" s="20">
        <v>44517</v>
      </c>
      <c r="F36" s="210">
        <v>0.52777777777777779</v>
      </c>
      <c r="G36" s="58" t="s">
        <v>482</v>
      </c>
      <c r="H36" s="58" t="s">
        <v>206</v>
      </c>
      <c r="I36" s="58" t="s">
        <v>44</v>
      </c>
      <c r="J36" s="120" t="s">
        <v>136</v>
      </c>
      <c r="K36" s="4"/>
      <c r="L36" s="58"/>
      <c r="N36" s="66"/>
      <c r="O36" s="66"/>
    </row>
    <row r="37" spans="1:1017" s="2" customFormat="1" ht="12.75" customHeight="1">
      <c r="A37" s="221" t="s">
        <v>108</v>
      </c>
      <c r="B37" s="222">
        <v>11030</v>
      </c>
      <c r="C37" s="64">
        <v>3</v>
      </c>
      <c r="D37" s="21" t="s">
        <v>105</v>
      </c>
      <c r="E37" s="20">
        <v>44517</v>
      </c>
      <c r="F37" s="210">
        <v>0.56944444444444442</v>
      </c>
      <c r="G37" s="58" t="s">
        <v>482</v>
      </c>
      <c r="H37" s="58" t="s">
        <v>206</v>
      </c>
      <c r="I37" s="4" t="s">
        <v>386</v>
      </c>
      <c r="J37" s="120" t="s">
        <v>136</v>
      </c>
      <c r="K37" s="4"/>
      <c r="L37" s="58"/>
      <c r="N37" s="66"/>
      <c r="O37" s="66"/>
    </row>
    <row r="38" spans="1:1017" s="2" customFormat="1" ht="12.75" customHeight="1">
      <c r="A38" s="221" t="s">
        <v>108</v>
      </c>
      <c r="B38" s="223">
        <v>11031</v>
      </c>
      <c r="C38" s="64">
        <v>3</v>
      </c>
      <c r="D38" s="21" t="s">
        <v>105</v>
      </c>
      <c r="E38" s="20">
        <v>44517</v>
      </c>
      <c r="F38" s="210">
        <v>0.60416666666666663</v>
      </c>
      <c r="G38" s="58" t="s">
        <v>482</v>
      </c>
      <c r="H38" s="58" t="s">
        <v>44</v>
      </c>
      <c r="I38" s="58" t="s">
        <v>204</v>
      </c>
      <c r="J38" s="120" t="s">
        <v>136</v>
      </c>
      <c r="K38" s="58"/>
      <c r="L38" s="4"/>
      <c r="N38" s="66"/>
      <c r="O38" s="66"/>
    </row>
    <row r="39" spans="1:1017" s="2" customFormat="1" ht="12.75" customHeight="1">
      <c r="B39" s="224"/>
      <c r="K39" s="58"/>
      <c r="N39" s="66"/>
      <c r="O39" s="66"/>
    </row>
    <row r="40" spans="1:1017" s="2" customFormat="1" ht="12.75" customHeight="1">
      <c r="A40" s="221" t="s">
        <v>108</v>
      </c>
      <c r="B40" s="222">
        <v>11032</v>
      </c>
      <c r="C40" s="64">
        <v>3</v>
      </c>
      <c r="D40" s="21" t="s">
        <v>105</v>
      </c>
      <c r="E40" s="20">
        <v>44517</v>
      </c>
      <c r="F40" s="210">
        <v>0.45833333333333331</v>
      </c>
      <c r="G40" s="58" t="s">
        <v>470</v>
      </c>
      <c r="H40" s="58" t="s">
        <v>202</v>
      </c>
      <c r="I40" s="58" t="s">
        <v>481</v>
      </c>
      <c r="J40" s="120" t="s">
        <v>136</v>
      </c>
      <c r="K40" s="58"/>
      <c r="L40" s="58"/>
    </row>
    <row r="41" spans="1:1017" s="2" customFormat="1" ht="12.75" customHeight="1">
      <c r="A41" s="221" t="s">
        <v>108</v>
      </c>
      <c r="B41" s="223">
        <v>11033</v>
      </c>
      <c r="C41" s="4">
        <v>3</v>
      </c>
      <c r="D41" s="21" t="s">
        <v>105</v>
      </c>
      <c r="E41" s="20">
        <v>44517</v>
      </c>
      <c r="F41" s="210">
        <v>0.49652777777777773</v>
      </c>
      <c r="G41" s="58" t="s">
        <v>470</v>
      </c>
      <c r="H41" s="58" t="s">
        <v>202</v>
      </c>
      <c r="I41" s="4" t="s">
        <v>200</v>
      </c>
      <c r="J41" s="120" t="s">
        <v>136</v>
      </c>
      <c r="K41" s="58"/>
      <c r="L41" s="58"/>
    </row>
    <row r="42" spans="1:1017" s="2" customFormat="1" ht="12.75" customHeight="1">
      <c r="A42" s="221" t="s">
        <v>108</v>
      </c>
      <c r="B42" s="222">
        <v>11034</v>
      </c>
      <c r="C42" s="64">
        <v>3</v>
      </c>
      <c r="D42" s="21" t="s">
        <v>105</v>
      </c>
      <c r="E42" s="20">
        <v>44517</v>
      </c>
      <c r="F42" s="210">
        <v>0.53472222222222199</v>
      </c>
      <c r="G42" s="58" t="s">
        <v>470</v>
      </c>
      <c r="H42" s="58" t="s">
        <v>481</v>
      </c>
      <c r="I42" s="4" t="s">
        <v>200</v>
      </c>
      <c r="J42" s="120" t="s">
        <v>136</v>
      </c>
      <c r="K42" s="58"/>
      <c r="L42" s="58"/>
    </row>
    <row r="43" spans="1:1017" s="2" customFormat="1" ht="12.75" customHeight="1">
      <c r="A43" s="221" t="s">
        <v>108</v>
      </c>
      <c r="B43" s="223">
        <v>11035</v>
      </c>
      <c r="C43" s="64">
        <v>3</v>
      </c>
      <c r="D43" s="21" t="s">
        <v>105</v>
      </c>
      <c r="E43" s="20">
        <v>44517</v>
      </c>
      <c r="F43" s="210">
        <v>0.57291666666666596</v>
      </c>
      <c r="G43" s="58" t="s">
        <v>470</v>
      </c>
      <c r="H43" s="58" t="s">
        <v>481</v>
      </c>
      <c r="I43" s="58" t="s">
        <v>202</v>
      </c>
      <c r="J43" s="120" t="s">
        <v>136</v>
      </c>
      <c r="K43" s="58"/>
      <c r="L43" s="58"/>
    </row>
    <row r="44" spans="1:1017" s="2" customFormat="1" ht="12.75" customHeight="1">
      <c r="A44" s="221" t="s">
        <v>108</v>
      </c>
      <c r="B44" s="222">
        <v>11036</v>
      </c>
      <c r="C44" s="64">
        <v>3</v>
      </c>
      <c r="D44" s="21" t="s">
        <v>105</v>
      </c>
      <c r="E44" s="20">
        <v>44517</v>
      </c>
      <c r="F44" s="210">
        <v>0.61111111111111105</v>
      </c>
      <c r="G44" s="58" t="s">
        <v>470</v>
      </c>
      <c r="H44" s="4" t="s">
        <v>200</v>
      </c>
      <c r="I44" s="58" t="s">
        <v>202</v>
      </c>
      <c r="J44" s="120" t="s">
        <v>136</v>
      </c>
      <c r="K44" s="58"/>
      <c r="L44" s="58"/>
    </row>
    <row r="45" spans="1:1017" s="2" customFormat="1" ht="12.75" customHeight="1">
      <c r="A45" s="221" t="s">
        <v>108</v>
      </c>
      <c r="B45" s="223">
        <v>11037</v>
      </c>
      <c r="C45" s="4">
        <v>3</v>
      </c>
      <c r="D45" s="21" t="s">
        <v>105</v>
      </c>
      <c r="E45" s="20">
        <v>44517</v>
      </c>
      <c r="F45" s="210">
        <v>0.64930555555555503</v>
      </c>
      <c r="G45" s="58" t="s">
        <v>470</v>
      </c>
      <c r="H45" s="4" t="s">
        <v>200</v>
      </c>
      <c r="I45" s="58" t="s">
        <v>481</v>
      </c>
      <c r="J45" s="120" t="s">
        <v>136</v>
      </c>
      <c r="K45" s="58"/>
      <c r="L45" s="58"/>
    </row>
    <row r="46" spans="1:1017" s="2" customFormat="1" ht="12.75" customHeight="1">
      <c r="A46" s="174"/>
      <c r="B46" s="175"/>
      <c r="C46" s="175"/>
      <c r="D46" s="175"/>
      <c r="E46" s="176"/>
      <c r="F46" s="177"/>
      <c r="G46" s="175"/>
      <c r="H46" s="178"/>
      <c r="I46" s="178"/>
    </row>
    <row r="47" spans="1:1017" s="2" customFormat="1" ht="12.75" customHeight="1">
      <c r="A47" s="221" t="s">
        <v>108</v>
      </c>
      <c r="B47" s="222">
        <v>11038</v>
      </c>
      <c r="C47" s="64">
        <v>4</v>
      </c>
      <c r="D47" s="1" t="s">
        <v>12</v>
      </c>
      <c r="E47" s="7">
        <v>44632</v>
      </c>
      <c r="F47" s="210">
        <v>0.41666666666666669</v>
      </c>
      <c r="G47" s="7" t="s">
        <v>384</v>
      </c>
      <c r="H47" s="58" t="s">
        <v>44</v>
      </c>
      <c r="I47" s="58" t="s">
        <v>206</v>
      </c>
      <c r="J47" s="225" t="s">
        <v>484</v>
      </c>
    </row>
    <row r="48" spans="1:1017" s="2" customFormat="1" ht="12.75" customHeight="1">
      <c r="A48" s="221" t="s">
        <v>108</v>
      </c>
      <c r="B48" s="223">
        <v>11039</v>
      </c>
      <c r="C48" s="64">
        <v>4</v>
      </c>
      <c r="D48" s="1" t="s">
        <v>12</v>
      </c>
      <c r="E48" s="7">
        <v>44632</v>
      </c>
      <c r="F48" s="210">
        <v>0.4513888888888889</v>
      </c>
      <c r="G48" s="7" t="s">
        <v>384</v>
      </c>
      <c r="H48" s="58" t="s">
        <v>202</v>
      </c>
      <c r="I48" s="4" t="s">
        <v>200</v>
      </c>
      <c r="J48" s="225" t="s">
        <v>484</v>
      </c>
    </row>
    <row r="49" spans="1:1017" s="2" customFormat="1" ht="12.75" customHeight="1">
      <c r="A49" s="221" t="s">
        <v>108</v>
      </c>
      <c r="B49" s="222">
        <v>11040</v>
      </c>
      <c r="C49" s="64">
        <v>4</v>
      </c>
      <c r="D49" s="1" t="s">
        <v>12</v>
      </c>
      <c r="E49" s="7">
        <v>44632</v>
      </c>
      <c r="F49" s="210">
        <v>0.49305555555555558</v>
      </c>
      <c r="G49" s="7" t="s">
        <v>384</v>
      </c>
      <c r="H49" s="58" t="s">
        <v>202</v>
      </c>
      <c r="I49" s="58" t="s">
        <v>206</v>
      </c>
      <c r="J49" s="225" t="s">
        <v>484</v>
      </c>
    </row>
    <row r="50" spans="1:1017" s="2" customFormat="1" ht="12.75" customHeight="1">
      <c r="A50" s="221" t="s">
        <v>108</v>
      </c>
      <c r="B50" s="223">
        <v>11041</v>
      </c>
      <c r="C50" s="4">
        <v>4</v>
      </c>
      <c r="D50" s="1" t="s">
        <v>12</v>
      </c>
      <c r="E50" s="7">
        <v>44632</v>
      </c>
      <c r="F50" s="210">
        <v>0.52777777777777779</v>
      </c>
      <c r="G50" s="7" t="s">
        <v>384</v>
      </c>
      <c r="H50" s="4" t="s">
        <v>200</v>
      </c>
      <c r="I50" s="58" t="s">
        <v>44</v>
      </c>
      <c r="J50" s="225" t="s">
        <v>484</v>
      </c>
    </row>
    <row r="51" spans="1:1017" s="2" customFormat="1" ht="12.75" customHeight="1">
      <c r="A51" s="221" t="s">
        <v>108</v>
      </c>
      <c r="B51" s="222">
        <v>11042</v>
      </c>
      <c r="C51" s="64">
        <v>4</v>
      </c>
      <c r="D51" s="1" t="s">
        <v>12</v>
      </c>
      <c r="E51" s="7">
        <v>44632</v>
      </c>
      <c r="F51" s="210">
        <v>0.5625</v>
      </c>
      <c r="G51" s="7" t="s">
        <v>384</v>
      </c>
      <c r="H51" s="58" t="s">
        <v>206</v>
      </c>
      <c r="I51" s="58" t="s">
        <v>202</v>
      </c>
      <c r="J51" s="225" t="s">
        <v>483</v>
      </c>
    </row>
    <row r="52" spans="1:1017" s="2" customFormat="1" ht="12.75" customHeight="1">
      <c r="A52" s="221" t="s">
        <v>108</v>
      </c>
      <c r="B52" s="223">
        <v>11043</v>
      </c>
      <c r="C52" s="64">
        <v>4</v>
      </c>
      <c r="D52" s="1" t="s">
        <v>12</v>
      </c>
      <c r="E52" s="7">
        <v>44632</v>
      </c>
      <c r="F52" s="210">
        <v>0.60416666666666663</v>
      </c>
      <c r="G52" s="7" t="s">
        <v>384</v>
      </c>
      <c r="H52" s="58" t="s">
        <v>206</v>
      </c>
      <c r="I52" s="4" t="s">
        <v>200</v>
      </c>
      <c r="J52" s="225" t="s">
        <v>483</v>
      </c>
    </row>
    <row r="53" spans="1:1017" s="2" customFormat="1" ht="12.75" customHeight="1">
      <c r="A53" s="221" t="s">
        <v>108</v>
      </c>
      <c r="B53" s="222">
        <v>11044</v>
      </c>
      <c r="C53" s="64">
        <v>4</v>
      </c>
      <c r="D53" s="1" t="s">
        <v>12</v>
      </c>
      <c r="E53" s="7">
        <v>44632</v>
      </c>
      <c r="F53" s="210">
        <v>0.63888888888888895</v>
      </c>
      <c r="G53" s="7" t="s">
        <v>384</v>
      </c>
      <c r="H53" s="58" t="s">
        <v>44</v>
      </c>
      <c r="I53" s="58" t="s">
        <v>202</v>
      </c>
      <c r="J53" s="225" t="s">
        <v>483</v>
      </c>
    </row>
    <row r="54" spans="1:1017" s="2" customFormat="1" ht="12.75" customHeight="1">
      <c r="J54" s="225"/>
    </row>
    <row r="55" spans="1:1017" s="2" customFormat="1" ht="12.75" customHeight="1">
      <c r="A55" s="221" t="s">
        <v>108</v>
      </c>
      <c r="B55" s="223">
        <v>11045</v>
      </c>
      <c r="C55" s="64">
        <v>4</v>
      </c>
      <c r="D55" s="1" t="s">
        <v>12</v>
      </c>
      <c r="E55" s="7">
        <v>44632</v>
      </c>
      <c r="F55" s="210">
        <v>0.4375</v>
      </c>
      <c r="G55" s="7" t="s">
        <v>384</v>
      </c>
      <c r="H55" s="58" t="s">
        <v>204</v>
      </c>
      <c r="I55" s="4" t="s">
        <v>386</v>
      </c>
      <c r="J55" s="225" t="s">
        <v>483</v>
      </c>
    </row>
    <row r="56" spans="1:1017" s="2" customFormat="1" ht="12.75" customHeight="1">
      <c r="A56" s="221" t="s">
        <v>108</v>
      </c>
      <c r="B56" s="223">
        <v>11046</v>
      </c>
      <c r="C56" s="4">
        <v>4</v>
      </c>
      <c r="D56" s="1" t="s">
        <v>12</v>
      </c>
      <c r="E56" s="7">
        <v>44632</v>
      </c>
      <c r="F56" s="210">
        <v>0.47569444444444442</v>
      </c>
      <c r="G56" s="7" t="s">
        <v>384</v>
      </c>
      <c r="H56" s="58" t="s">
        <v>204</v>
      </c>
      <c r="I56" s="4" t="s">
        <v>481</v>
      </c>
      <c r="J56" s="225" t="s">
        <v>483</v>
      </c>
    </row>
    <row r="57" spans="1:1017" s="2" customFormat="1" ht="12.75" customHeight="1">
      <c r="A57" s="221" t="s">
        <v>108</v>
      </c>
      <c r="B57" s="223">
        <v>11047</v>
      </c>
      <c r="C57" s="64">
        <v>4</v>
      </c>
      <c r="D57" s="1" t="s">
        <v>12</v>
      </c>
      <c r="E57" s="7">
        <v>44632</v>
      </c>
      <c r="F57" s="210">
        <v>0.51388888888888895</v>
      </c>
      <c r="G57" s="7" t="s">
        <v>384</v>
      </c>
      <c r="H57" s="4" t="s">
        <v>386</v>
      </c>
      <c r="I57" s="4" t="s">
        <v>481</v>
      </c>
      <c r="J57" s="225" t="s">
        <v>483</v>
      </c>
    </row>
    <row r="58" spans="1:1017" s="2" customFormat="1" ht="12.75" customHeight="1">
      <c r="A58" s="221" t="s">
        <v>108</v>
      </c>
      <c r="B58" s="223">
        <v>11048</v>
      </c>
      <c r="C58" s="64">
        <v>4</v>
      </c>
      <c r="D58" s="1" t="s">
        <v>12</v>
      </c>
      <c r="E58" s="7">
        <v>44632</v>
      </c>
      <c r="F58" s="210">
        <v>0.5625</v>
      </c>
      <c r="G58" s="7" t="s">
        <v>384</v>
      </c>
      <c r="H58" s="4" t="s">
        <v>386</v>
      </c>
      <c r="I58" s="58" t="s">
        <v>204</v>
      </c>
      <c r="J58" s="225" t="s">
        <v>484</v>
      </c>
    </row>
    <row r="59" spans="1:1017" s="2" customFormat="1" ht="12.75" customHeight="1">
      <c r="A59" s="221" t="s">
        <v>108</v>
      </c>
      <c r="B59" s="223">
        <v>11049</v>
      </c>
      <c r="C59" s="64">
        <v>4</v>
      </c>
      <c r="D59" s="1" t="s">
        <v>12</v>
      </c>
      <c r="E59" s="7">
        <v>44632</v>
      </c>
      <c r="F59" s="210">
        <v>0.60069444444444442</v>
      </c>
      <c r="G59" s="7" t="s">
        <v>384</v>
      </c>
      <c r="H59" s="4" t="s">
        <v>481</v>
      </c>
      <c r="I59" s="58" t="s">
        <v>204</v>
      </c>
      <c r="J59" s="225" t="s">
        <v>484</v>
      </c>
    </row>
    <row r="60" spans="1:1017" s="2" customFormat="1" ht="12.75" customHeight="1">
      <c r="A60" s="221" t="s">
        <v>108</v>
      </c>
      <c r="B60" s="223">
        <v>11050</v>
      </c>
      <c r="C60" s="4">
        <v>4</v>
      </c>
      <c r="D60" s="1" t="s">
        <v>12</v>
      </c>
      <c r="E60" s="7">
        <v>44632</v>
      </c>
      <c r="F60" s="210">
        <v>0.63888888888888895</v>
      </c>
      <c r="G60" s="7" t="s">
        <v>384</v>
      </c>
      <c r="H60" s="4" t="s">
        <v>481</v>
      </c>
      <c r="I60" s="4" t="s">
        <v>386</v>
      </c>
      <c r="J60" s="225" t="s">
        <v>484</v>
      </c>
    </row>
    <row r="61" spans="1:1017" s="2" customFormat="1" ht="12.75" customHeight="1">
      <c r="A61" s="174"/>
      <c r="B61" s="175"/>
      <c r="C61" s="175"/>
      <c r="D61" s="175"/>
      <c r="E61" s="176"/>
      <c r="F61" s="177"/>
      <c r="G61" s="175"/>
      <c r="H61" s="178"/>
      <c r="I61" s="178"/>
    </row>
    <row r="62" spans="1:1017" s="2" customFormat="1" ht="12.75" customHeight="1">
      <c r="A62" s="221" t="s">
        <v>108</v>
      </c>
      <c r="B62" s="222">
        <v>11051</v>
      </c>
      <c r="C62" s="64">
        <v>5</v>
      </c>
      <c r="D62" s="1" t="s">
        <v>12</v>
      </c>
      <c r="E62" s="7">
        <v>44660</v>
      </c>
      <c r="F62" s="210">
        <v>0.41666666666666669</v>
      </c>
      <c r="G62" s="7" t="s">
        <v>399</v>
      </c>
      <c r="H62" s="58" t="s">
        <v>206</v>
      </c>
      <c r="I62" s="58" t="s">
        <v>204</v>
      </c>
      <c r="J62" s="120"/>
      <c r="O62" s="58"/>
      <c r="P62" s="58"/>
    </row>
    <row r="63" spans="1:1017" s="2" customFormat="1" ht="12.75" customHeight="1">
      <c r="A63" s="221" t="s">
        <v>108</v>
      </c>
      <c r="B63" s="223">
        <v>11052</v>
      </c>
      <c r="C63" s="64">
        <v>5</v>
      </c>
      <c r="D63" s="1" t="s">
        <v>12</v>
      </c>
      <c r="E63" s="7">
        <v>44660</v>
      </c>
      <c r="F63" s="210">
        <v>0.4513888888888889</v>
      </c>
      <c r="G63" s="7" t="s">
        <v>399</v>
      </c>
      <c r="H63" s="4" t="s">
        <v>481</v>
      </c>
      <c r="I63" s="58" t="s">
        <v>202</v>
      </c>
      <c r="J63" s="120"/>
      <c r="O63" s="58"/>
      <c r="P63" s="58"/>
    </row>
    <row r="64" spans="1:1017" s="2" customFormat="1" ht="12.75" customHeight="1">
      <c r="A64" s="221" t="s">
        <v>108</v>
      </c>
      <c r="B64" s="223">
        <v>11053</v>
      </c>
      <c r="C64" s="64">
        <v>5</v>
      </c>
      <c r="D64" s="1" t="s">
        <v>12</v>
      </c>
      <c r="E64" s="7">
        <v>44660</v>
      </c>
      <c r="F64" s="210">
        <v>0.49305555555555558</v>
      </c>
      <c r="G64" s="7" t="s">
        <v>399</v>
      </c>
      <c r="H64" s="4" t="s">
        <v>481</v>
      </c>
      <c r="I64" s="58" t="s">
        <v>206</v>
      </c>
      <c r="J64" s="120"/>
      <c r="O64" s="58"/>
      <c r="P64" s="58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</row>
    <row r="65" spans="1:1017" s="2" customFormat="1" ht="12.75" customHeight="1">
      <c r="A65" s="221" t="s">
        <v>108</v>
      </c>
      <c r="B65" s="222">
        <v>11054</v>
      </c>
      <c r="C65" s="4">
        <v>5</v>
      </c>
      <c r="D65" s="1" t="s">
        <v>12</v>
      </c>
      <c r="E65" s="7">
        <v>44660</v>
      </c>
      <c r="F65" s="210">
        <v>0.52777777777777779</v>
      </c>
      <c r="G65" s="7" t="s">
        <v>399</v>
      </c>
      <c r="H65" s="58" t="s">
        <v>204</v>
      </c>
      <c r="I65" s="58" t="s">
        <v>202</v>
      </c>
      <c r="J65" s="120"/>
      <c r="O65" s="58"/>
      <c r="P65" s="58"/>
    </row>
    <row r="66" spans="1:1017" s="2" customFormat="1" ht="12.75" customHeight="1">
      <c r="A66" s="221" t="s">
        <v>108</v>
      </c>
      <c r="B66" s="223">
        <v>11055</v>
      </c>
      <c r="C66" s="64">
        <v>5</v>
      </c>
      <c r="D66" s="1" t="s">
        <v>12</v>
      </c>
      <c r="E66" s="7">
        <v>44660</v>
      </c>
      <c r="F66" s="210">
        <v>0.56944444444444442</v>
      </c>
      <c r="G66" s="7" t="s">
        <v>399</v>
      </c>
      <c r="H66" s="58" t="s">
        <v>204</v>
      </c>
      <c r="I66" s="4" t="s">
        <v>481</v>
      </c>
      <c r="J66" s="120"/>
      <c r="O66" s="58"/>
      <c r="P66" s="58"/>
    </row>
    <row r="67" spans="1:1017" s="2" customFormat="1" ht="12.75" customHeight="1">
      <c r="A67" s="221" t="s">
        <v>108</v>
      </c>
      <c r="B67" s="223">
        <v>11056</v>
      </c>
      <c r="C67" s="64">
        <v>5</v>
      </c>
      <c r="D67" s="1" t="s">
        <v>12</v>
      </c>
      <c r="E67" s="7">
        <v>44660</v>
      </c>
      <c r="F67" s="210">
        <v>0.60416666666666663</v>
      </c>
      <c r="G67" s="7" t="s">
        <v>399</v>
      </c>
      <c r="H67" s="58" t="s">
        <v>202</v>
      </c>
      <c r="I67" s="58" t="s">
        <v>206</v>
      </c>
      <c r="J67" s="120"/>
      <c r="O67" s="58"/>
      <c r="P67" s="58"/>
    </row>
    <row r="68" spans="1:1017" s="2" customFormat="1" ht="12.75" customHeight="1">
      <c r="B68" s="224"/>
      <c r="H68" s="58"/>
      <c r="O68" s="58"/>
      <c r="P68" s="58"/>
    </row>
    <row r="69" spans="1:1017" s="2" customFormat="1" ht="12.75" customHeight="1">
      <c r="A69" s="221" t="s">
        <v>108</v>
      </c>
      <c r="B69" s="222">
        <v>11057</v>
      </c>
      <c r="C69" s="64">
        <v>5</v>
      </c>
      <c r="D69" s="1" t="s">
        <v>12</v>
      </c>
      <c r="E69" s="7">
        <v>44660</v>
      </c>
      <c r="F69" s="210">
        <v>0.41666666666666669</v>
      </c>
      <c r="G69" s="58" t="s">
        <v>390</v>
      </c>
      <c r="H69" s="4" t="s">
        <v>386</v>
      </c>
      <c r="I69" s="4" t="s">
        <v>200</v>
      </c>
      <c r="J69" s="120"/>
      <c r="O69" s="58"/>
      <c r="P69" s="58"/>
    </row>
    <row r="70" spans="1:1017" s="2" customFormat="1" ht="12.75" customHeight="1">
      <c r="A70" s="221" t="s">
        <v>108</v>
      </c>
      <c r="B70" s="223">
        <v>11058</v>
      </c>
      <c r="C70" s="4">
        <v>5</v>
      </c>
      <c r="D70" s="1" t="s">
        <v>12</v>
      </c>
      <c r="E70" s="7">
        <v>44660</v>
      </c>
      <c r="F70" s="210">
        <v>0.4548611111111111</v>
      </c>
      <c r="G70" s="58" t="s">
        <v>390</v>
      </c>
      <c r="H70" s="4" t="s">
        <v>386</v>
      </c>
      <c r="I70" s="58" t="s">
        <v>44</v>
      </c>
      <c r="J70" s="120"/>
      <c r="O70" s="58"/>
      <c r="P70" s="58"/>
    </row>
    <row r="71" spans="1:1017" s="2" customFormat="1" ht="12.75" customHeight="1">
      <c r="A71" s="221" t="s">
        <v>108</v>
      </c>
      <c r="B71" s="222">
        <v>11059</v>
      </c>
      <c r="C71" s="64">
        <v>5</v>
      </c>
      <c r="D71" s="1" t="s">
        <v>12</v>
      </c>
      <c r="E71" s="7">
        <v>44660</v>
      </c>
      <c r="F71" s="210">
        <v>0.49305555555555558</v>
      </c>
      <c r="G71" s="58" t="s">
        <v>390</v>
      </c>
      <c r="H71" s="4" t="s">
        <v>200</v>
      </c>
      <c r="I71" s="58" t="s">
        <v>44</v>
      </c>
      <c r="J71" s="120"/>
      <c r="O71" s="58"/>
      <c r="P71" s="58"/>
    </row>
    <row r="72" spans="1:1017" s="2" customFormat="1" ht="12.75" customHeight="1">
      <c r="A72" s="221" t="s">
        <v>108</v>
      </c>
      <c r="B72" s="223">
        <v>11060</v>
      </c>
      <c r="C72" s="64">
        <v>5</v>
      </c>
      <c r="D72" s="1" t="s">
        <v>12</v>
      </c>
      <c r="E72" s="7">
        <v>44660</v>
      </c>
      <c r="F72" s="210">
        <v>0.53125</v>
      </c>
      <c r="G72" s="58" t="s">
        <v>390</v>
      </c>
      <c r="H72" s="4" t="s">
        <v>200</v>
      </c>
      <c r="I72" s="4" t="s">
        <v>386</v>
      </c>
      <c r="J72" s="120"/>
      <c r="O72" s="58"/>
      <c r="P72" s="58"/>
    </row>
    <row r="73" spans="1:1017" s="2" customFormat="1" ht="12.75" customHeight="1">
      <c r="A73" s="221" t="s">
        <v>108</v>
      </c>
      <c r="B73" s="222">
        <v>11061</v>
      </c>
      <c r="C73" s="64">
        <v>5</v>
      </c>
      <c r="D73" s="1" t="s">
        <v>12</v>
      </c>
      <c r="E73" s="7">
        <v>44660</v>
      </c>
      <c r="F73" s="210">
        <v>0.56944444444444442</v>
      </c>
      <c r="G73" s="58" t="s">
        <v>390</v>
      </c>
      <c r="H73" s="58" t="s">
        <v>44</v>
      </c>
      <c r="I73" s="4" t="s">
        <v>386</v>
      </c>
      <c r="J73" s="120"/>
      <c r="O73" s="58"/>
      <c r="P73" s="58"/>
    </row>
    <row r="74" spans="1:1017" s="2" customFormat="1" ht="12.75" customHeight="1">
      <c r="A74" s="221" t="s">
        <v>108</v>
      </c>
      <c r="B74" s="223">
        <v>11062</v>
      </c>
      <c r="C74" s="4">
        <v>5</v>
      </c>
      <c r="D74" s="1" t="s">
        <v>12</v>
      </c>
      <c r="E74" s="7">
        <v>44660</v>
      </c>
      <c r="F74" s="210">
        <v>0.60763888888888895</v>
      </c>
      <c r="G74" s="58" t="s">
        <v>390</v>
      </c>
      <c r="H74" s="58" t="s">
        <v>44</v>
      </c>
      <c r="I74" s="4" t="s">
        <v>200</v>
      </c>
      <c r="J74" s="120"/>
      <c r="O74" s="58"/>
      <c r="P74" s="58"/>
    </row>
    <row r="75" spans="1:1017" s="2" customFormat="1" ht="12.75" customHeight="1">
      <c r="A75" s="174"/>
      <c r="B75" s="175"/>
      <c r="C75" s="175"/>
      <c r="D75" s="175"/>
      <c r="E75" s="176"/>
      <c r="F75" s="177"/>
      <c r="G75" s="175"/>
      <c r="H75" s="178"/>
      <c r="I75" s="178"/>
    </row>
    <row r="76" spans="1:1017" s="2" customFormat="1" ht="12.75" customHeight="1">
      <c r="A76" s="221" t="s">
        <v>108</v>
      </c>
      <c r="B76" s="222">
        <v>11063</v>
      </c>
      <c r="C76" s="64">
        <v>6</v>
      </c>
      <c r="D76" s="1" t="s">
        <v>12</v>
      </c>
      <c r="E76" s="7">
        <v>44695</v>
      </c>
      <c r="F76" s="210">
        <v>0.41666666666666669</v>
      </c>
      <c r="G76" s="58" t="s">
        <v>485</v>
      </c>
      <c r="H76" s="4" t="s">
        <v>200</v>
      </c>
      <c r="I76" s="4" t="s">
        <v>386</v>
      </c>
      <c r="J76" s="120"/>
      <c r="O76" s="58"/>
      <c r="P76" s="58"/>
    </row>
    <row r="77" spans="1:1017" s="2" customFormat="1" ht="12.75" customHeight="1">
      <c r="A77" s="221" t="s">
        <v>108</v>
      </c>
      <c r="B77" s="223">
        <v>11064</v>
      </c>
      <c r="C77" s="64">
        <v>6</v>
      </c>
      <c r="D77" s="1" t="s">
        <v>12</v>
      </c>
      <c r="E77" s="7">
        <v>44695</v>
      </c>
      <c r="F77" s="210">
        <v>0.4513888888888889</v>
      </c>
      <c r="G77" s="58" t="s">
        <v>485</v>
      </c>
      <c r="H77" s="58" t="s">
        <v>202</v>
      </c>
      <c r="I77" s="58" t="s">
        <v>204</v>
      </c>
      <c r="J77" s="120"/>
      <c r="O77" s="58"/>
      <c r="P77" s="58"/>
    </row>
    <row r="78" spans="1:1017" s="2" customFormat="1" ht="12.75" customHeight="1">
      <c r="A78" s="221" t="s">
        <v>108</v>
      </c>
      <c r="B78" s="222">
        <v>11065</v>
      </c>
      <c r="C78" s="64">
        <v>6</v>
      </c>
      <c r="D78" s="1" t="s">
        <v>12</v>
      </c>
      <c r="E78" s="7">
        <v>44695</v>
      </c>
      <c r="F78" s="210">
        <v>0.49305555555555558</v>
      </c>
      <c r="G78" s="58" t="s">
        <v>485</v>
      </c>
      <c r="H78" s="58" t="s">
        <v>202</v>
      </c>
      <c r="I78" s="4" t="s">
        <v>200</v>
      </c>
      <c r="J78" s="120"/>
      <c r="O78" s="66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</row>
    <row r="79" spans="1:1017" s="2" customFormat="1" ht="12.75" customHeight="1">
      <c r="A79" s="221" t="s">
        <v>108</v>
      </c>
      <c r="B79" s="223">
        <v>11066</v>
      </c>
      <c r="C79" s="4">
        <v>6</v>
      </c>
      <c r="D79" s="1" t="s">
        <v>12</v>
      </c>
      <c r="E79" s="7">
        <v>44695</v>
      </c>
      <c r="F79" s="210">
        <v>0.52777777777777779</v>
      </c>
      <c r="G79" s="58" t="s">
        <v>485</v>
      </c>
      <c r="H79" s="4" t="s">
        <v>386</v>
      </c>
      <c r="I79" s="58" t="s">
        <v>204</v>
      </c>
      <c r="J79" s="120"/>
      <c r="O79" s="66"/>
    </row>
    <row r="80" spans="1:1017" s="2" customFormat="1" ht="12.75" customHeight="1">
      <c r="A80" s="221" t="s">
        <v>108</v>
      </c>
      <c r="B80" s="222">
        <v>11067</v>
      </c>
      <c r="C80" s="64">
        <v>6</v>
      </c>
      <c r="D80" s="1" t="s">
        <v>12</v>
      </c>
      <c r="E80" s="7">
        <v>44695</v>
      </c>
      <c r="F80" s="210">
        <v>0.56944444444444442</v>
      </c>
      <c r="G80" s="58" t="s">
        <v>485</v>
      </c>
      <c r="H80" s="4" t="s">
        <v>386</v>
      </c>
      <c r="I80" s="58" t="s">
        <v>202</v>
      </c>
      <c r="J80" s="120"/>
      <c r="O80" s="66"/>
    </row>
    <row r="81" spans="1:1017" s="2" customFormat="1" ht="12.75" customHeight="1">
      <c r="A81" s="221" t="s">
        <v>108</v>
      </c>
      <c r="B81" s="223">
        <v>11068</v>
      </c>
      <c r="C81" s="64">
        <v>6</v>
      </c>
      <c r="D81" s="1" t="s">
        <v>12</v>
      </c>
      <c r="E81" s="7">
        <v>44695</v>
      </c>
      <c r="F81" s="210">
        <v>0.60416666666666663</v>
      </c>
      <c r="G81" s="58" t="s">
        <v>485</v>
      </c>
      <c r="H81" s="58" t="s">
        <v>204</v>
      </c>
      <c r="I81" s="4" t="s">
        <v>200</v>
      </c>
      <c r="J81" s="120"/>
      <c r="N81" s="66"/>
      <c r="O81" s="66"/>
    </row>
    <row r="82" spans="1:1017" s="2" customFormat="1" ht="12.75" customHeight="1">
      <c r="B82" s="224"/>
      <c r="H82" s="58"/>
      <c r="N82" s="66"/>
      <c r="O82" s="66"/>
    </row>
    <row r="83" spans="1:1017" s="2" customFormat="1" ht="12.75" customHeight="1">
      <c r="A83" s="221" t="s">
        <v>108</v>
      </c>
      <c r="B83" s="222">
        <v>11069</v>
      </c>
      <c r="C83" s="64">
        <v>6</v>
      </c>
      <c r="D83" s="1" t="s">
        <v>12</v>
      </c>
      <c r="E83" s="7">
        <v>44695</v>
      </c>
      <c r="F83" s="210">
        <v>0.41666666666666669</v>
      </c>
      <c r="G83" s="58" t="s">
        <v>395</v>
      </c>
      <c r="H83" s="58" t="s">
        <v>44</v>
      </c>
      <c r="I83" s="58" t="s">
        <v>206</v>
      </c>
      <c r="J83" s="120"/>
    </row>
    <row r="84" spans="1:1017" s="2" customFormat="1" ht="12.75" customHeight="1">
      <c r="A84" s="221" t="s">
        <v>108</v>
      </c>
      <c r="B84" s="223">
        <v>11070</v>
      </c>
      <c r="C84" s="4">
        <v>6</v>
      </c>
      <c r="D84" s="1" t="s">
        <v>12</v>
      </c>
      <c r="E84" s="7">
        <v>44695</v>
      </c>
      <c r="F84" s="210">
        <v>0.4548611111111111</v>
      </c>
      <c r="G84" s="58" t="s">
        <v>395</v>
      </c>
      <c r="H84" s="58" t="s">
        <v>44</v>
      </c>
      <c r="I84" s="4" t="s">
        <v>481</v>
      </c>
      <c r="J84" s="120"/>
    </row>
    <row r="85" spans="1:1017" s="2" customFormat="1" ht="12.75" customHeight="1">
      <c r="A85" s="221" t="s">
        <v>108</v>
      </c>
      <c r="B85" s="222">
        <v>11071</v>
      </c>
      <c r="C85" s="64">
        <v>6</v>
      </c>
      <c r="D85" s="1" t="s">
        <v>12</v>
      </c>
      <c r="E85" s="7">
        <v>44695</v>
      </c>
      <c r="F85" s="210">
        <v>0.49305555555555558</v>
      </c>
      <c r="G85" s="58" t="s">
        <v>395</v>
      </c>
      <c r="H85" s="58" t="s">
        <v>206</v>
      </c>
      <c r="I85" s="4" t="s">
        <v>481</v>
      </c>
      <c r="J85" s="120"/>
    </row>
    <row r="86" spans="1:1017" s="2" customFormat="1" ht="12.75" customHeight="1">
      <c r="A86" s="221" t="s">
        <v>108</v>
      </c>
      <c r="B86" s="223">
        <v>11072</v>
      </c>
      <c r="C86" s="64">
        <v>6</v>
      </c>
      <c r="D86" s="1" t="s">
        <v>12</v>
      </c>
      <c r="E86" s="7">
        <v>44695</v>
      </c>
      <c r="F86" s="210">
        <v>0.53125</v>
      </c>
      <c r="G86" s="58" t="s">
        <v>395</v>
      </c>
      <c r="H86" s="58" t="s">
        <v>206</v>
      </c>
      <c r="I86" s="58" t="s">
        <v>44</v>
      </c>
      <c r="J86" s="120"/>
    </row>
    <row r="87" spans="1:1017" s="2" customFormat="1" ht="12.75" customHeight="1">
      <c r="A87" s="221" t="s">
        <v>108</v>
      </c>
      <c r="B87" s="222">
        <v>11073</v>
      </c>
      <c r="C87" s="64">
        <v>6</v>
      </c>
      <c r="D87" s="1" t="s">
        <v>12</v>
      </c>
      <c r="E87" s="7">
        <v>44695</v>
      </c>
      <c r="F87" s="210">
        <v>0.56944444444444442</v>
      </c>
      <c r="G87" s="58" t="s">
        <v>395</v>
      </c>
      <c r="H87" s="4" t="s">
        <v>481</v>
      </c>
      <c r="I87" s="58" t="s">
        <v>44</v>
      </c>
      <c r="J87" s="120"/>
    </row>
    <row r="88" spans="1:1017" s="2" customFormat="1" ht="12.75" customHeight="1">
      <c r="A88" s="221" t="s">
        <v>108</v>
      </c>
      <c r="B88" s="223">
        <v>11074</v>
      </c>
      <c r="C88" s="4">
        <v>6</v>
      </c>
      <c r="D88" s="1" t="s">
        <v>12</v>
      </c>
      <c r="E88" s="7">
        <v>44695</v>
      </c>
      <c r="F88" s="210">
        <v>0.60763888888888895</v>
      </c>
      <c r="G88" s="58" t="s">
        <v>395</v>
      </c>
      <c r="H88" s="4" t="s">
        <v>481</v>
      </c>
      <c r="I88" s="58" t="s">
        <v>206</v>
      </c>
      <c r="J88" s="120"/>
    </row>
    <row r="89" spans="1:1017" s="2" customFormat="1" ht="12.75" customHeight="1">
      <c r="A89" s="1"/>
      <c r="B89" s="1"/>
      <c r="C89" s="1"/>
      <c r="D89" s="1"/>
      <c r="E89" s="7"/>
      <c r="H89" s="4"/>
      <c r="I89" s="4"/>
    </row>
    <row r="90" spans="1:1017" ht="12.75" customHeight="1">
      <c r="A90" s="174"/>
      <c r="B90" s="175"/>
      <c r="C90" s="175"/>
      <c r="D90" s="175"/>
      <c r="E90" s="176"/>
      <c r="F90" s="177"/>
      <c r="G90" s="175"/>
      <c r="H90" s="178"/>
      <c r="I90" s="178"/>
      <c r="J90" s="178"/>
      <c r="O90" s="58"/>
      <c r="P90" s="58"/>
    </row>
    <row r="91" spans="1:1017" ht="12.75" customHeight="1">
      <c r="A91" s="174"/>
      <c r="B91" s="175"/>
      <c r="C91" s="175"/>
      <c r="D91" s="175"/>
      <c r="E91" s="176"/>
      <c r="F91" s="177"/>
      <c r="G91" s="175"/>
      <c r="H91" s="178"/>
      <c r="I91" s="178"/>
      <c r="J91" s="178"/>
    </row>
    <row r="92" spans="1:1017" s="2" customFormat="1" ht="12.75" customHeight="1"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</row>
    <row r="93" spans="1:1017" s="2" customFormat="1" ht="12.75" customHeight="1">
      <c r="A93" s="68" t="s">
        <v>109</v>
      </c>
      <c r="B93" s="69"/>
      <c r="C93" s="70" t="s">
        <v>110</v>
      </c>
      <c r="D93" s="70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</row>
    <row r="94" spans="1:1017" s="2" customFormat="1" ht="12.75" customHeight="1">
      <c r="A94" s="221" t="s">
        <v>108</v>
      </c>
      <c r="B94" s="223">
        <v>11075</v>
      </c>
      <c r="C94" s="64">
        <v>7</v>
      </c>
      <c r="D94" s="1" t="s">
        <v>12</v>
      </c>
      <c r="E94" s="7">
        <v>44709</v>
      </c>
      <c r="F94" s="140">
        <v>0.41666666666666669</v>
      </c>
      <c r="G94" s="65" t="s">
        <v>34</v>
      </c>
      <c r="H94" s="4" t="s">
        <v>386</v>
      </c>
      <c r="I94" s="58" t="s">
        <v>206</v>
      </c>
      <c r="J94" s="72" t="s">
        <v>486</v>
      </c>
      <c r="L94" s="58"/>
      <c r="M94" s="58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</row>
    <row r="95" spans="1:1017" s="2" customFormat="1" ht="12.75" customHeight="1">
      <c r="A95" s="221" t="s">
        <v>108</v>
      </c>
      <c r="B95" s="4">
        <v>11076</v>
      </c>
      <c r="C95" s="64">
        <v>7</v>
      </c>
      <c r="D95" s="1" t="s">
        <v>12</v>
      </c>
      <c r="E95" s="7">
        <v>44709</v>
      </c>
      <c r="F95" s="140">
        <v>0.4548611111111111</v>
      </c>
      <c r="G95" s="65" t="s">
        <v>34</v>
      </c>
      <c r="H95" s="58" t="s">
        <v>44</v>
      </c>
      <c r="I95" s="58" t="s">
        <v>204</v>
      </c>
      <c r="J95" s="72" t="s">
        <v>487</v>
      </c>
      <c r="L95" s="58"/>
      <c r="M95" s="58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</row>
    <row r="96" spans="1:1017" s="2" customFormat="1" ht="12.75" customHeight="1">
      <c r="A96" s="221" t="s">
        <v>108</v>
      </c>
      <c r="B96" s="223">
        <v>11077</v>
      </c>
      <c r="C96" s="64">
        <v>7</v>
      </c>
      <c r="D96" s="1" t="s">
        <v>12</v>
      </c>
      <c r="E96" s="7">
        <v>44709</v>
      </c>
      <c r="F96" s="140">
        <v>0.49305555555555558</v>
      </c>
      <c r="G96" s="65" t="s">
        <v>34</v>
      </c>
      <c r="H96" s="4" t="s">
        <v>481</v>
      </c>
      <c r="I96" s="4" t="s">
        <v>200</v>
      </c>
      <c r="J96" s="72"/>
      <c r="L96" s="58"/>
      <c r="M96" s="58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</row>
    <row r="97" spans="1:1017" s="2" customFormat="1" ht="12.75" customHeight="1">
      <c r="A97" s="221" t="s">
        <v>108</v>
      </c>
      <c r="B97" s="4">
        <v>11078</v>
      </c>
      <c r="C97" s="64">
        <v>7</v>
      </c>
      <c r="D97" s="1" t="s">
        <v>12</v>
      </c>
      <c r="E97" s="7">
        <v>44709</v>
      </c>
      <c r="F97" s="140">
        <v>0.53125</v>
      </c>
      <c r="G97" s="65" t="s">
        <v>34</v>
      </c>
      <c r="H97" s="58" t="s">
        <v>202</v>
      </c>
      <c r="I97" s="4" t="s">
        <v>386</v>
      </c>
      <c r="J97" s="72"/>
      <c r="L97" s="58"/>
      <c r="M97" s="58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</row>
    <row r="98" spans="1:1017" s="2" customFormat="1" ht="12.75" customHeight="1">
      <c r="A98" s="221" t="s">
        <v>108</v>
      </c>
      <c r="B98" s="223">
        <v>11079</v>
      </c>
      <c r="C98" s="64">
        <v>7</v>
      </c>
      <c r="D98" s="1" t="s">
        <v>12</v>
      </c>
      <c r="E98" s="7">
        <v>44709</v>
      </c>
      <c r="F98" s="140">
        <v>0.56944444444444497</v>
      </c>
      <c r="G98" s="65" t="s">
        <v>34</v>
      </c>
      <c r="H98" s="4" t="s">
        <v>481</v>
      </c>
      <c r="I98" s="58" t="s">
        <v>44</v>
      </c>
      <c r="J98" s="72"/>
      <c r="L98" s="58"/>
      <c r="M98" s="58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</row>
    <row r="99" spans="1:1017" s="2" customFormat="1" ht="12.75" customHeight="1">
      <c r="A99" s="221" t="s">
        <v>108</v>
      </c>
      <c r="B99" s="4">
        <v>11080</v>
      </c>
      <c r="C99" s="64">
        <v>7</v>
      </c>
      <c r="D99" s="1" t="s">
        <v>12</v>
      </c>
      <c r="E99" s="7">
        <v>44709</v>
      </c>
      <c r="F99" s="140">
        <v>0.60763888888888895</v>
      </c>
      <c r="G99" s="65" t="s">
        <v>34</v>
      </c>
      <c r="H99" s="4" t="s">
        <v>200</v>
      </c>
      <c r="I99" s="58" t="s">
        <v>204</v>
      </c>
      <c r="J99" s="72"/>
      <c r="L99" s="58"/>
      <c r="M99" s="58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</row>
    <row r="100" spans="1:1017" s="2" customFormat="1" ht="12.75" customHeight="1">
      <c r="A100" s="221" t="s">
        <v>108</v>
      </c>
      <c r="B100" s="223">
        <v>11081</v>
      </c>
      <c r="C100" s="64">
        <v>7</v>
      </c>
      <c r="D100" s="1" t="s">
        <v>12</v>
      </c>
      <c r="E100" s="7">
        <v>44709</v>
      </c>
      <c r="F100" s="140">
        <v>0.64583333333333404</v>
      </c>
      <c r="G100" s="65" t="s">
        <v>34</v>
      </c>
      <c r="H100" s="58" t="s">
        <v>206</v>
      </c>
      <c r="I100" s="58" t="s">
        <v>202</v>
      </c>
      <c r="J100" s="72"/>
      <c r="L100" s="58"/>
      <c r="M100" s="58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</row>
    <row r="101" spans="1:1017" s="2" customFormat="1" ht="12.75" customHeight="1">
      <c r="A101" s="221" t="s">
        <v>108</v>
      </c>
      <c r="B101" s="4">
        <v>11082</v>
      </c>
      <c r="C101" s="64">
        <v>7</v>
      </c>
      <c r="D101" s="1" t="s">
        <v>12</v>
      </c>
      <c r="E101" s="7">
        <v>44709</v>
      </c>
      <c r="F101" s="140">
        <v>0.68402777777777801</v>
      </c>
      <c r="G101" s="65" t="s">
        <v>34</v>
      </c>
      <c r="H101" s="58" t="s">
        <v>44</v>
      </c>
      <c r="I101" s="4" t="s">
        <v>200</v>
      </c>
      <c r="J101" s="72"/>
      <c r="L101" s="58"/>
      <c r="M101" s="58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</row>
    <row r="102" spans="1:1017" s="2" customFormat="1" ht="12.75" customHeight="1">
      <c r="A102" s="221" t="s">
        <v>108</v>
      </c>
      <c r="B102" s="223">
        <v>11083</v>
      </c>
      <c r="C102" s="64">
        <v>7</v>
      </c>
      <c r="D102" s="1" t="s">
        <v>12</v>
      </c>
      <c r="E102" s="7">
        <v>44709</v>
      </c>
      <c r="F102" s="140">
        <v>0.72222222222222199</v>
      </c>
      <c r="G102" s="65" t="s">
        <v>34</v>
      </c>
      <c r="H102" s="4" t="s">
        <v>386</v>
      </c>
      <c r="I102" s="58" t="s">
        <v>206</v>
      </c>
      <c r="J102" s="72"/>
      <c r="L102" s="58"/>
      <c r="M102" s="58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</row>
    <row r="103" spans="1:1017" s="2" customFormat="1" ht="12.75" customHeight="1">
      <c r="A103" s="221" t="s">
        <v>108</v>
      </c>
      <c r="B103" s="4">
        <v>11084</v>
      </c>
      <c r="C103" s="64">
        <v>7</v>
      </c>
      <c r="D103" s="1" t="s">
        <v>12</v>
      </c>
      <c r="E103" s="7">
        <v>44709</v>
      </c>
      <c r="F103" s="140">
        <v>0.76041666666666696</v>
      </c>
      <c r="G103" s="65" t="s">
        <v>34</v>
      </c>
      <c r="H103" s="58" t="s">
        <v>204</v>
      </c>
      <c r="I103" s="4" t="s">
        <v>481</v>
      </c>
      <c r="J103" s="72"/>
      <c r="L103" s="58"/>
      <c r="M103" s="58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</row>
    <row r="104" spans="1:1017" s="2" customFormat="1" ht="12.75" customHeight="1">
      <c r="J104" s="67"/>
      <c r="K104" s="67"/>
      <c r="L104" s="67"/>
      <c r="N104" s="7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</row>
    <row r="105" spans="1:1017" s="2" customFormat="1" ht="12.75" customHeight="1">
      <c r="J105" s="67"/>
      <c r="K105" s="67"/>
      <c r="L105" s="67"/>
      <c r="M105" s="69"/>
      <c r="N105" s="7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</row>
    <row r="106" spans="1:1017" ht="12.75" customHeight="1">
      <c r="A106" s="221" t="s">
        <v>108</v>
      </c>
      <c r="B106" s="58">
        <v>11101</v>
      </c>
      <c r="C106" s="4" t="s">
        <v>22</v>
      </c>
      <c r="D106" s="1" t="s">
        <v>15</v>
      </c>
      <c r="E106" s="7">
        <v>44710</v>
      </c>
      <c r="F106" s="71" t="s">
        <v>364</v>
      </c>
      <c r="G106" s="65" t="s">
        <v>34</v>
      </c>
      <c r="H106" s="181">
        <v>5</v>
      </c>
      <c r="I106" s="181">
        <v>6</v>
      </c>
      <c r="J106" s="67"/>
      <c r="K106" s="67"/>
      <c r="L106" s="67"/>
      <c r="N106" s="74"/>
    </row>
    <row r="107" spans="1:1017" ht="12.75" customHeight="1">
      <c r="A107" s="221" t="s">
        <v>108</v>
      </c>
      <c r="B107" s="58">
        <v>11102</v>
      </c>
      <c r="C107" s="4" t="s">
        <v>11</v>
      </c>
      <c r="D107" s="1" t="s">
        <v>15</v>
      </c>
      <c r="E107" s="7">
        <v>44710</v>
      </c>
      <c r="F107" s="71" t="s">
        <v>111</v>
      </c>
      <c r="G107" s="65" t="s">
        <v>34</v>
      </c>
      <c r="H107" s="182">
        <v>1</v>
      </c>
      <c r="I107" s="182">
        <v>4</v>
      </c>
      <c r="J107" s="67"/>
      <c r="K107" s="67"/>
      <c r="L107" s="67"/>
      <c r="M107" s="69"/>
    </row>
    <row r="108" spans="1:1017" ht="12.75" customHeight="1">
      <c r="A108" s="221" t="s">
        <v>108</v>
      </c>
      <c r="B108" s="58">
        <v>11103</v>
      </c>
      <c r="C108" s="4" t="s">
        <v>22</v>
      </c>
      <c r="D108" s="1" t="s">
        <v>15</v>
      </c>
      <c r="E108" s="7">
        <v>44710</v>
      </c>
      <c r="F108" s="71" t="s">
        <v>365</v>
      </c>
      <c r="G108" s="65" t="s">
        <v>34</v>
      </c>
      <c r="H108" s="181">
        <v>7</v>
      </c>
      <c r="I108" s="181">
        <v>5</v>
      </c>
      <c r="K108" s="67"/>
      <c r="L108" s="67"/>
      <c r="M108" s="67"/>
    </row>
    <row r="109" spans="1:1017" ht="12.75" customHeight="1">
      <c r="A109" s="221" t="s">
        <v>108</v>
      </c>
      <c r="B109" s="58">
        <v>11104</v>
      </c>
      <c r="C109" s="4" t="s">
        <v>11</v>
      </c>
      <c r="D109" s="1" t="s">
        <v>15</v>
      </c>
      <c r="E109" s="7">
        <v>44710</v>
      </c>
      <c r="F109" s="71" t="s">
        <v>366</v>
      </c>
      <c r="G109" s="65" t="s">
        <v>34</v>
      </c>
      <c r="H109" s="182">
        <v>2</v>
      </c>
      <c r="I109" s="182">
        <v>3</v>
      </c>
      <c r="J109" s="2"/>
      <c r="M109" s="69"/>
      <c r="N109" s="69"/>
    </row>
    <row r="110" spans="1:1017" ht="12.75" customHeight="1">
      <c r="A110" s="221" t="s">
        <v>108</v>
      </c>
      <c r="B110" s="58">
        <v>11105</v>
      </c>
      <c r="C110" s="4" t="s">
        <v>22</v>
      </c>
      <c r="D110" s="1" t="s">
        <v>15</v>
      </c>
      <c r="E110" s="7">
        <v>44710</v>
      </c>
      <c r="F110" s="71" t="s">
        <v>367</v>
      </c>
      <c r="G110" s="65" t="s">
        <v>34</v>
      </c>
      <c r="H110" s="181">
        <v>6</v>
      </c>
      <c r="I110" s="181">
        <v>7</v>
      </c>
      <c r="J110" s="2"/>
    </row>
    <row r="111" spans="1:1017" ht="12.75" customHeight="1">
      <c r="A111" s="221" t="s">
        <v>108</v>
      </c>
      <c r="B111" s="58">
        <v>11106</v>
      </c>
      <c r="C111" s="4" t="s">
        <v>25</v>
      </c>
      <c r="D111" s="1" t="s">
        <v>15</v>
      </c>
      <c r="E111" s="7">
        <v>44710</v>
      </c>
      <c r="F111" s="71" t="s">
        <v>112</v>
      </c>
      <c r="G111" s="65" t="s">
        <v>34</v>
      </c>
      <c r="H111" s="182" t="s">
        <v>369</v>
      </c>
      <c r="I111" s="182" t="s">
        <v>371</v>
      </c>
      <c r="J111" s="2"/>
    </row>
    <row r="112" spans="1:1017" ht="12.75" customHeight="1">
      <c r="A112" s="221" t="s">
        <v>108</v>
      </c>
      <c r="B112" s="58">
        <v>11107</v>
      </c>
      <c r="C112" s="4" t="s">
        <v>28</v>
      </c>
      <c r="D112" s="1" t="s">
        <v>15</v>
      </c>
      <c r="E112" s="7">
        <v>44710</v>
      </c>
      <c r="F112" s="71" t="s">
        <v>368</v>
      </c>
      <c r="G112" s="65" t="s">
        <v>34</v>
      </c>
      <c r="H112" s="182" t="s">
        <v>370</v>
      </c>
      <c r="I112" s="182" t="s">
        <v>372</v>
      </c>
      <c r="J112" s="2"/>
    </row>
    <row r="113" spans="1:1017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17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17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17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17" s="6" customFormat="1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3"/>
      <c r="AKS117" s="3"/>
      <c r="AKT117" s="3"/>
      <c r="AKU117" s="3"/>
      <c r="AKV117" s="3"/>
      <c r="AKW117" s="3"/>
      <c r="AKX117" s="3"/>
      <c r="AKY117" s="3"/>
      <c r="AKZ117" s="3"/>
      <c r="ALA117" s="3"/>
      <c r="ALB117" s="3"/>
      <c r="ALC117" s="3"/>
      <c r="ALD117" s="3"/>
      <c r="ALE117" s="3"/>
      <c r="ALF117" s="3"/>
      <c r="ALG117" s="3"/>
      <c r="ALH117" s="3"/>
      <c r="ALI117" s="3"/>
      <c r="ALJ117" s="3"/>
      <c r="ALK117" s="3"/>
      <c r="ALL117" s="3"/>
      <c r="ALM117" s="3"/>
      <c r="ALN117" s="3"/>
      <c r="ALO117" s="3"/>
      <c r="ALP117" s="3"/>
      <c r="ALQ117" s="3"/>
      <c r="ALR117" s="3"/>
      <c r="ALS117" s="3"/>
      <c r="ALT117" s="3"/>
      <c r="ALU117" s="3"/>
      <c r="ALV117" s="3"/>
      <c r="ALW117" s="3"/>
      <c r="ALX117" s="3"/>
      <c r="ALY117" s="3"/>
      <c r="ALZ117" s="3"/>
      <c r="AMA117" s="3"/>
      <c r="AMB117" s="3"/>
      <c r="AMC117" s="3"/>
    </row>
    <row r="118" spans="1:1017" s="6" customFormat="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3"/>
      <c r="AKS118" s="3"/>
      <c r="AKT118" s="3"/>
      <c r="AKU118" s="3"/>
      <c r="AKV118" s="3"/>
      <c r="AKW118" s="3"/>
      <c r="AKX118" s="3"/>
      <c r="AKY118" s="3"/>
      <c r="AKZ118" s="3"/>
      <c r="ALA118" s="3"/>
      <c r="ALB118" s="3"/>
      <c r="ALC118" s="3"/>
      <c r="ALD118" s="3"/>
      <c r="ALE118" s="3"/>
      <c r="ALF118" s="3"/>
      <c r="ALG118" s="3"/>
      <c r="ALH118" s="3"/>
      <c r="ALI118" s="3"/>
      <c r="ALJ118" s="3"/>
      <c r="ALK118" s="3"/>
      <c r="ALL118" s="3"/>
      <c r="ALM118" s="3"/>
      <c r="ALN118" s="3"/>
      <c r="ALO118" s="3"/>
      <c r="ALP118" s="3"/>
      <c r="ALQ118" s="3"/>
      <c r="ALR118" s="3"/>
      <c r="ALS118" s="3"/>
      <c r="ALT118" s="3"/>
      <c r="ALU118" s="3"/>
      <c r="ALV118" s="3"/>
      <c r="ALW118" s="3"/>
      <c r="ALX118" s="3"/>
      <c r="ALY118" s="3"/>
      <c r="ALZ118" s="3"/>
      <c r="AMA118" s="3"/>
      <c r="AMB118" s="3"/>
      <c r="AMC118" s="3"/>
    </row>
    <row r="119" spans="1:1017" s="6" customFormat="1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  <c r="AGK119" s="2"/>
      <c r="AGL119" s="2"/>
      <c r="AGM119" s="2"/>
      <c r="AGN119" s="2"/>
      <c r="AGO119" s="2"/>
      <c r="AGP119" s="2"/>
      <c r="AGQ119" s="2"/>
      <c r="AGR119" s="2"/>
      <c r="AGS119" s="2"/>
      <c r="AGT119" s="2"/>
      <c r="AGU119" s="2"/>
      <c r="AGV119" s="2"/>
      <c r="AGW119" s="2"/>
      <c r="AGX119" s="2"/>
      <c r="AGY119" s="2"/>
      <c r="AGZ119" s="2"/>
      <c r="AHA119" s="2"/>
      <c r="AHB119" s="2"/>
      <c r="AHC119" s="2"/>
      <c r="AHD119" s="2"/>
      <c r="AHE119" s="2"/>
      <c r="AHF119" s="2"/>
      <c r="AHG119" s="2"/>
      <c r="AHH119" s="2"/>
      <c r="AHI119" s="2"/>
      <c r="AHJ119" s="2"/>
      <c r="AHK119" s="2"/>
      <c r="AHL119" s="2"/>
      <c r="AHM119" s="2"/>
      <c r="AHN119" s="2"/>
      <c r="AHO119" s="2"/>
      <c r="AHP119" s="2"/>
      <c r="AHQ119" s="2"/>
      <c r="AHR119" s="2"/>
      <c r="AHS119" s="2"/>
      <c r="AHT119" s="2"/>
      <c r="AHU119" s="2"/>
      <c r="AHV119" s="2"/>
      <c r="AHW119" s="2"/>
      <c r="AHX119" s="2"/>
      <c r="AHY119" s="2"/>
      <c r="AHZ119" s="2"/>
      <c r="AIA119" s="2"/>
      <c r="AIB119" s="2"/>
      <c r="AIC119" s="2"/>
      <c r="AID119" s="2"/>
      <c r="AIE119" s="2"/>
      <c r="AIF119" s="2"/>
      <c r="AIG119" s="2"/>
      <c r="AIH119" s="2"/>
      <c r="AII119" s="2"/>
      <c r="AIJ119" s="2"/>
      <c r="AIK119" s="2"/>
      <c r="AIL119" s="2"/>
      <c r="AIM119" s="2"/>
      <c r="AIN119" s="2"/>
      <c r="AIO119" s="2"/>
      <c r="AIP119" s="2"/>
      <c r="AIQ119" s="2"/>
      <c r="AIR119" s="2"/>
      <c r="AIS119" s="2"/>
      <c r="AIT119" s="2"/>
      <c r="AIU119" s="2"/>
      <c r="AIV119" s="2"/>
      <c r="AIW119" s="2"/>
      <c r="AIX119" s="2"/>
      <c r="AIY119" s="2"/>
      <c r="AIZ119" s="2"/>
      <c r="AJA119" s="2"/>
      <c r="AJB119" s="2"/>
      <c r="AJC119" s="2"/>
      <c r="AJD119" s="2"/>
      <c r="AJE119" s="2"/>
      <c r="AJF119" s="2"/>
      <c r="AJG119" s="2"/>
      <c r="AJH119" s="2"/>
      <c r="AJI119" s="2"/>
      <c r="AJJ119" s="2"/>
      <c r="AJK119" s="2"/>
      <c r="AJL119" s="2"/>
      <c r="AJM119" s="2"/>
      <c r="AJN119" s="2"/>
      <c r="AJO119" s="2"/>
      <c r="AJP119" s="2"/>
      <c r="AJQ119" s="2"/>
      <c r="AJR119" s="2"/>
      <c r="AJS119" s="2"/>
      <c r="AJT119" s="2"/>
      <c r="AJU119" s="2"/>
      <c r="AJV119" s="2"/>
      <c r="AJW119" s="2"/>
      <c r="AJX119" s="2"/>
      <c r="AJY119" s="2"/>
      <c r="AJZ119" s="2"/>
      <c r="AKA119" s="2"/>
      <c r="AKB119" s="2"/>
      <c r="AKC119" s="2"/>
      <c r="AKD119" s="2"/>
      <c r="AKE119" s="2"/>
      <c r="AKF119" s="2"/>
      <c r="AKG119" s="2"/>
      <c r="AKH119" s="2"/>
      <c r="AKI119" s="2"/>
      <c r="AKJ119" s="2"/>
      <c r="AKK119" s="2"/>
      <c r="AKL119" s="2"/>
      <c r="AKM119" s="2"/>
      <c r="AKN119" s="2"/>
      <c r="AKO119" s="2"/>
      <c r="AKP119" s="2"/>
      <c r="AKQ119" s="2"/>
      <c r="AKR119" s="3"/>
      <c r="AKS119" s="3"/>
      <c r="AKT119" s="3"/>
      <c r="AKU119" s="3"/>
      <c r="AKV119" s="3"/>
      <c r="AKW119" s="3"/>
      <c r="AKX119" s="3"/>
      <c r="AKY119" s="3"/>
      <c r="AKZ119" s="3"/>
      <c r="ALA119" s="3"/>
      <c r="ALB119" s="3"/>
      <c r="ALC119" s="3"/>
      <c r="ALD119" s="3"/>
      <c r="ALE119" s="3"/>
      <c r="ALF119" s="3"/>
      <c r="ALG119" s="3"/>
      <c r="ALH119" s="3"/>
      <c r="ALI119" s="3"/>
      <c r="ALJ119" s="3"/>
      <c r="ALK119" s="3"/>
      <c r="ALL119" s="3"/>
      <c r="ALM119" s="3"/>
      <c r="ALN119" s="3"/>
      <c r="ALO119" s="3"/>
      <c r="ALP119" s="3"/>
      <c r="ALQ119" s="3"/>
      <c r="ALR119" s="3"/>
      <c r="ALS119" s="3"/>
      <c r="ALT119" s="3"/>
      <c r="ALU119" s="3"/>
      <c r="ALV119" s="3"/>
      <c r="ALW119" s="3"/>
      <c r="ALX119" s="3"/>
      <c r="ALY119" s="3"/>
      <c r="ALZ119" s="3"/>
      <c r="AMA119" s="3"/>
      <c r="AMB119" s="3"/>
      <c r="AMC119" s="3"/>
    </row>
    <row r="120" spans="1:1017" s="6" customFormat="1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  <c r="AGK120" s="2"/>
      <c r="AGL120" s="2"/>
      <c r="AGM120" s="2"/>
      <c r="AGN120" s="2"/>
      <c r="AGO120" s="2"/>
      <c r="AGP120" s="2"/>
      <c r="AGQ120" s="2"/>
      <c r="AGR120" s="2"/>
      <c r="AGS120" s="2"/>
      <c r="AGT120" s="2"/>
      <c r="AGU120" s="2"/>
      <c r="AGV120" s="2"/>
      <c r="AGW120" s="2"/>
      <c r="AGX120" s="2"/>
      <c r="AGY120" s="2"/>
      <c r="AGZ120" s="2"/>
      <c r="AHA120" s="2"/>
      <c r="AHB120" s="2"/>
      <c r="AHC120" s="2"/>
      <c r="AHD120" s="2"/>
      <c r="AHE120" s="2"/>
      <c r="AHF120" s="2"/>
      <c r="AHG120" s="2"/>
      <c r="AHH120" s="2"/>
      <c r="AHI120" s="2"/>
      <c r="AHJ120" s="2"/>
      <c r="AHK120" s="2"/>
      <c r="AHL120" s="2"/>
      <c r="AHM120" s="2"/>
      <c r="AHN120" s="2"/>
      <c r="AHO120" s="2"/>
      <c r="AHP120" s="2"/>
      <c r="AHQ120" s="2"/>
      <c r="AHR120" s="2"/>
      <c r="AHS120" s="2"/>
      <c r="AHT120" s="2"/>
      <c r="AHU120" s="2"/>
      <c r="AHV120" s="2"/>
      <c r="AHW120" s="2"/>
      <c r="AHX120" s="2"/>
      <c r="AHY120" s="2"/>
      <c r="AHZ120" s="2"/>
      <c r="AIA120" s="2"/>
      <c r="AIB120" s="2"/>
      <c r="AIC120" s="2"/>
      <c r="AID120" s="2"/>
      <c r="AIE120" s="2"/>
      <c r="AIF120" s="2"/>
      <c r="AIG120" s="2"/>
      <c r="AIH120" s="2"/>
      <c r="AII120" s="2"/>
      <c r="AIJ120" s="2"/>
      <c r="AIK120" s="2"/>
      <c r="AIL120" s="2"/>
      <c r="AIM120" s="2"/>
      <c r="AIN120" s="2"/>
      <c r="AIO120" s="2"/>
      <c r="AIP120" s="2"/>
      <c r="AIQ120" s="2"/>
      <c r="AIR120" s="2"/>
      <c r="AIS120" s="2"/>
      <c r="AIT120" s="2"/>
      <c r="AIU120" s="2"/>
      <c r="AIV120" s="2"/>
      <c r="AIW120" s="2"/>
      <c r="AIX120" s="2"/>
      <c r="AIY120" s="2"/>
      <c r="AIZ120" s="2"/>
      <c r="AJA120" s="2"/>
      <c r="AJB120" s="2"/>
      <c r="AJC120" s="2"/>
      <c r="AJD120" s="2"/>
      <c r="AJE120" s="2"/>
      <c r="AJF120" s="2"/>
      <c r="AJG120" s="2"/>
      <c r="AJH120" s="2"/>
      <c r="AJI120" s="2"/>
      <c r="AJJ120" s="2"/>
      <c r="AJK120" s="2"/>
      <c r="AJL120" s="2"/>
      <c r="AJM120" s="2"/>
      <c r="AJN120" s="2"/>
      <c r="AJO120" s="2"/>
      <c r="AJP120" s="2"/>
      <c r="AJQ120" s="2"/>
      <c r="AJR120" s="2"/>
      <c r="AJS120" s="2"/>
      <c r="AJT120" s="2"/>
      <c r="AJU120" s="2"/>
      <c r="AJV120" s="2"/>
      <c r="AJW120" s="2"/>
      <c r="AJX120" s="2"/>
      <c r="AJY120" s="2"/>
      <c r="AJZ120" s="2"/>
      <c r="AKA120" s="2"/>
      <c r="AKB120" s="2"/>
      <c r="AKC120" s="2"/>
      <c r="AKD120" s="2"/>
      <c r="AKE120" s="2"/>
      <c r="AKF120" s="2"/>
      <c r="AKG120" s="2"/>
      <c r="AKH120" s="2"/>
      <c r="AKI120" s="2"/>
      <c r="AKJ120" s="2"/>
      <c r="AKK120" s="2"/>
      <c r="AKL120" s="2"/>
      <c r="AKM120" s="2"/>
      <c r="AKN120" s="2"/>
      <c r="AKO120" s="2"/>
      <c r="AKP120" s="2"/>
      <c r="AKQ120" s="2"/>
      <c r="AKR120" s="3"/>
      <c r="AKS120" s="3"/>
      <c r="AKT120" s="3"/>
      <c r="AKU120" s="3"/>
      <c r="AKV120" s="3"/>
      <c r="AKW120" s="3"/>
      <c r="AKX120" s="3"/>
      <c r="AKY120" s="3"/>
      <c r="AKZ120" s="3"/>
      <c r="ALA120" s="3"/>
      <c r="ALB120" s="3"/>
      <c r="ALC120" s="3"/>
      <c r="ALD120" s="3"/>
      <c r="ALE120" s="3"/>
      <c r="ALF120" s="3"/>
      <c r="ALG120" s="3"/>
      <c r="ALH120" s="3"/>
      <c r="ALI120" s="3"/>
      <c r="ALJ120" s="3"/>
      <c r="ALK120" s="3"/>
      <c r="ALL120" s="3"/>
      <c r="ALM120" s="3"/>
      <c r="ALN120" s="3"/>
      <c r="ALO120" s="3"/>
      <c r="ALP120" s="3"/>
      <c r="ALQ120" s="3"/>
      <c r="ALR120" s="3"/>
      <c r="ALS120" s="3"/>
      <c r="ALT120" s="3"/>
      <c r="ALU120" s="3"/>
      <c r="ALV120" s="3"/>
      <c r="ALW120" s="3"/>
      <c r="ALX120" s="3"/>
      <c r="ALY120" s="3"/>
      <c r="ALZ120" s="3"/>
      <c r="AMA120" s="3"/>
      <c r="AMB120" s="3"/>
      <c r="AMC120" s="3"/>
    </row>
    <row r="121" spans="1:1017" s="6" customFormat="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  <c r="PZ121" s="2"/>
      <c r="QA121" s="2"/>
      <c r="QB121" s="2"/>
      <c r="QC121" s="2"/>
      <c r="QD121" s="2"/>
      <c r="QE121" s="2"/>
      <c r="QF121" s="2"/>
      <c r="QG121" s="2"/>
      <c r="QH121" s="2"/>
      <c r="QI121" s="2"/>
      <c r="QJ121" s="2"/>
      <c r="QK121" s="2"/>
      <c r="QL121" s="2"/>
      <c r="QM121" s="2"/>
      <c r="QN121" s="2"/>
      <c r="QO121" s="2"/>
      <c r="QP121" s="2"/>
      <c r="QQ121" s="2"/>
      <c r="QR121" s="2"/>
      <c r="QS121" s="2"/>
      <c r="QT121" s="2"/>
      <c r="QU121" s="2"/>
      <c r="QV121" s="2"/>
      <c r="QW121" s="2"/>
      <c r="QX121" s="2"/>
      <c r="QY121" s="2"/>
      <c r="QZ121" s="2"/>
      <c r="RA121" s="2"/>
      <c r="RB121" s="2"/>
      <c r="RC121" s="2"/>
      <c r="RD121" s="2"/>
      <c r="RE121" s="2"/>
      <c r="RF121" s="2"/>
      <c r="RG121" s="2"/>
      <c r="RH121" s="2"/>
      <c r="RI121" s="2"/>
      <c r="RJ121" s="2"/>
      <c r="RK121" s="2"/>
      <c r="RL121" s="2"/>
      <c r="RM121" s="2"/>
      <c r="RN121" s="2"/>
      <c r="RO121" s="2"/>
      <c r="RP121" s="2"/>
      <c r="RQ121" s="2"/>
      <c r="RR121" s="2"/>
      <c r="RS121" s="2"/>
      <c r="RT121" s="2"/>
      <c r="RU121" s="2"/>
      <c r="RV121" s="2"/>
      <c r="RW121" s="2"/>
      <c r="RX121" s="2"/>
      <c r="RY121" s="2"/>
      <c r="RZ121" s="2"/>
      <c r="SA121" s="2"/>
      <c r="SB121" s="2"/>
      <c r="SC121" s="2"/>
      <c r="SD121" s="2"/>
      <c r="SE121" s="2"/>
      <c r="SF121" s="2"/>
      <c r="SG121" s="2"/>
      <c r="SH121" s="2"/>
      <c r="SI121" s="2"/>
      <c r="SJ121" s="2"/>
      <c r="SK121" s="2"/>
      <c r="SL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SX121" s="2"/>
      <c r="SY121" s="2"/>
      <c r="SZ121" s="2"/>
      <c r="TA121" s="2"/>
      <c r="TB121" s="2"/>
      <c r="TC121" s="2"/>
      <c r="TD121" s="2"/>
      <c r="TE121" s="2"/>
      <c r="TF121" s="2"/>
      <c r="TG121" s="2"/>
      <c r="TH121" s="2"/>
      <c r="TI121" s="2"/>
      <c r="TJ121" s="2"/>
      <c r="TK121" s="2"/>
      <c r="TL121" s="2"/>
      <c r="TM121" s="2"/>
      <c r="TN121" s="2"/>
      <c r="TO121" s="2"/>
      <c r="TP121" s="2"/>
      <c r="TQ121" s="2"/>
      <c r="TR121" s="2"/>
      <c r="TS121" s="2"/>
      <c r="TT121" s="2"/>
      <c r="TU121" s="2"/>
      <c r="TV121" s="2"/>
      <c r="TW121" s="2"/>
      <c r="TX121" s="2"/>
      <c r="TY121" s="2"/>
      <c r="TZ121" s="2"/>
      <c r="UA121" s="2"/>
      <c r="UB121" s="2"/>
      <c r="UC121" s="2"/>
      <c r="UD121" s="2"/>
      <c r="UE121" s="2"/>
      <c r="UF121" s="2"/>
      <c r="UG121" s="2"/>
      <c r="UH121" s="2"/>
      <c r="UI121" s="2"/>
      <c r="UJ121" s="2"/>
      <c r="UK121" s="2"/>
      <c r="UL121" s="2"/>
      <c r="UM121" s="2"/>
      <c r="UN121" s="2"/>
      <c r="UO121" s="2"/>
      <c r="UP121" s="2"/>
      <c r="UQ121" s="2"/>
      <c r="UR121" s="2"/>
      <c r="US121" s="2"/>
      <c r="UT121" s="2"/>
      <c r="UU121" s="2"/>
      <c r="UV121" s="2"/>
      <c r="UW121" s="2"/>
      <c r="UX121" s="2"/>
      <c r="UY121" s="2"/>
      <c r="UZ121" s="2"/>
      <c r="VA121" s="2"/>
      <c r="VB121" s="2"/>
      <c r="VC121" s="2"/>
      <c r="VD121" s="2"/>
      <c r="VE121" s="2"/>
      <c r="VF121" s="2"/>
      <c r="VG121" s="2"/>
      <c r="VH121" s="2"/>
      <c r="VI121" s="2"/>
      <c r="VJ121" s="2"/>
      <c r="VK121" s="2"/>
      <c r="VL121" s="2"/>
      <c r="VM121" s="2"/>
      <c r="VN121" s="2"/>
      <c r="VO121" s="2"/>
      <c r="VP121" s="2"/>
      <c r="VQ121" s="2"/>
      <c r="VR121" s="2"/>
      <c r="VS121" s="2"/>
      <c r="VT121" s="2"/>
      <c r="VU121" s="2"/>
      <c r="VV121" s="2"/>
      <c r="VW121" s="2"/>
      <c r="VX121" s="2"/>
      <c r="VY121" s="2"/>
      <c r="VZ121" s="2"/>
      <c r="WA121" s="2"/>
      <c r="WB121" s="2"/>
      <c r="WC121" s="2"/>
      <c r="WD121" s="2"/>
      <c r="WE121" s="2"/>
      <c r="WF121" s="2"/>
      <c r="WG121" s="2"/>
      <c r="WH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WT121" s="2"/>
      <c r="WU121" s="2"/>
      <c r="WV121" s="2"/>
      <c r="WW121" s="2"/>
      <c r="WX121" s="2"/>
      <c r="WY121" s="2"/>
      <c r="WZ121" s="2"/>
      <c r="XA121" s="2"/>
      <c r="XB121" s="2"/>
      <c r="XC121" s="2"/>
      <c r="XD121" s="2"/>
      <c r="XE121" s="2"/>
      <c r="XF121" s="2"/>
      <c r="XG121" s="2"/>
      <c r="XH121" s="2"/>
      <c r="XI121" s="2"/>
      <c r="XJ121" s="2"/>
      <c r="XK121" s="2"/>
      <c r="XL121" s="2"/>
      <c r="XM121" s="2"/>
      <c r="XN121" s="2"/>
      <c r="XO121" s="2"/>
      <c r="XP121" s="2"/>
      <c r="XQ121" s="2"/>
      <c r="XR121" s="2"/>
      <c r="XS121" s="2"/>
      <c r="XT121" s="2"/>
      <c r="XU121" s="2"/>
      <c r="XV121" s="2"/>
      <c r="XW121" s="2"/>
      <c r="XX121" s="2"/>
      <c r="XY121" s="2"/>
      <c r="XZ121" s="2"/>
      <c r="YA121" s="2"/>
      <c r="YB121" s="2"/>
      <c r="YC121" s="2"/>
      <c r="YD121" s="2"/>
      <c r="YE121" s="2"/>
      <c r="YF121" s="2"/>
      <c r="YG121" s="2"/>
      <c r="YH121" s="2"/>
      <c r="YI121" s="2"/>
      <c r="YJ121" s="2"/>
      <c r="YK121" s="2"/>
      <c r="YL121" s="2"/>
      <c r="YM121" s="2"/>
      <c r="YN121" s="2"/>
      <c r="YO121" s="2"/>
      <c r="YP121" s="2"/>
      <c r="YQ121" s="2"/>
      <c r="YR121" s="2"/>
      <c r="YS121" s="2"/>
      <c r="YT121" s="2"/>
      <c r="YU121" s="2"/>
      <c r="YV121" s="2"/>
      <c r="YW121" s="2"/>
      <c r="YX121" s="2"/>
      <c r="YY121" s="2"/>
      <c r="YZ121" s="2"/>
      <c r="ZA121" s="2"/>
      <c r="ZB121" s="2"/>
      <c r="ZC121" s="2"/>
      <c r="ZD121" s="2"/>
      <c r="ZE121" s="2"/>
      <c r="ZF121" s="2"/>
      <c r="ZG121" s="2"/>
      <c r="ZH121" s="2"/>
      <c r="ZI121" s="2"/>
      <c r="ZJ121" s="2"/>
      <c r="ZK121" s="2"/>
      <c r="ZL121" s="2"/>
      <c r="ZM121" s="2"/>
      <c r="ZN121" s="2"/>
      <c r="ZO121" s="2"/>
      <c r="ZP121" s="2"/>
      <c r="ZQ121" s="2"/>
      <c r="ZR121" s="2"/>
      <c r="ZS121" s="2"/>
      <c r="ZT121" s="2"/>
      <c r="ZU121" s="2"/>
      <c r="ZV121" s="2"/>
      <c r="ZW121" s="2"/>
      <c r="ZX121" s="2"/>
      <c r="ZY121" s="2"/>
      <c r="ZZ121" s="2"/>
      <c r="AAA121" s="2"/>
      <c r="AAB121" s="2"/>
      <c r="AAC121" s="2"/>
      <c r="AAD121" s="2"/>
      <c r="AAE121" s="2"/>
      <c r="AAF121" s="2"/>
      <c r="AAG121" s="2"/>
      <c r="AAH121" s="2"/>
      <c r="AAI121" s="2"/>
      <c r="AAJ121" s="2"/>
      <c r="AAK121" s="2"/>
      <c r="AAL121" s="2"/>
      <c r="AAM121" s="2"/>
      <c r="AAN121" s="2"/>
      <c r="AAO121" s="2"/>
      <c r="AAP121" s="2"/>
      <c r="AAQ121" s="2"/>
      <c r="AAR121" s="2"/>
      <c r="AAS121" s="2"/>
      <c r="AAT121" s="2"/>
      <c r="AAU121" s="2"/>
      <c r="AAV121" s="2"/>
      <c r="AAW121" s="2"/>
      <c r="AAX121" s="2"/>
      <c r="AAY121" s="2"/>
      <c r="AAZ121" s="2"/>
      <c r="ABA121" s="2"/>
      <c r="ABB121" s="2"/>
      <c r="ABC121" s="2"/>
      <c r="ABD121" s="2"/>
      <c r="ABE121" s="2"/>
      <c r="ABF121" s="2"/>
      <c r="ABG121" s="2"/>
      <c r="ABH121" s="2"/>
      <c r="ABI121" s="2"/>
      <c r="ABJ121" s="2"/>
      <c r="ABK121" s="2"/>
      <c r="ABL121" s="2"/>
      <c r="ABM121" s="2"/>
      <c r="ABN121" s="2"/>
      <c r="ABO121" s="2"/>
      <c r="ABP121" s="2"/>
      <c r="ABQ121" s="2"/>
      <c r="ABR121" s="2"/>
      <c r="ABS121" s="2"/>
      <c r="ABT121" s="2"/>
      <c r="ABU121" s="2"/>
      <c r="ABV121" s="2"/>
      <c r="ABW121" s="2"/>
      <c r="ABX121" s="2"/>
      <c r="ABY121" s="2"/>
      <c r="ABZ121" s="2"/>
      <c r="ACA121" s="2"/>
      <c r="ACB121" s="2"/>
      <c r="ACC121" s="2"/>
      <c r="ACD121" s="2"/>
      <c r="ACE121" s="2"/>
      <c r="ACF121" s="2"/>
      <c r="ACG121" s="2"/>
      <c r="ACH121" s="2"/>
      <c r="ACI121" s="2"/>
      <c r="ACJ121" s="2"/>
      <c r="ACK121" s="2"/>
      <c r="ACL121" s="2"/>
      <c r="ACM121" s="2"/>
      <c r="ACN121" s="2"/>
      <c r="ACO121" s="2"/>
      <c r="ACP121" s="2"/>
      <c r="ACQ121" s="2"/>
      <c r="ACR121" s="2"/>
      <c r="ACS121" s="2"/>
      <c r="ACT121" s="2"/>
      <c r="ACU121" s="2"/>
      <c r="ACV121" s="2"/>
      <c r="ACW121" s="2"/>
      <c r="ACX121" s="2"/>
      <c r="ACY121" s="2"/>
      <c r="ACZ121" s="2"/>
      <c r="ADA121" s="2"/>
      <c r="ADB121" s="2"/>
      <c r="ADC121" s="2"/>
      <c r="ADD121" s="2"/>
      <c r="ADE121" s="2"/>
      <c r="ADF121" s="2"/>
      <c r="ADG121" s="2"/>
      <c r="ADH121" s="2"/>
      <c r="ADI121" s="2"/>
      <c r="ADJ121" s="2"/>
      <c r="ADK121" s="2"/>
      <c r="ADL121" s="2"/>
      <c r="ADM121" s="2"/>
      <c r="ADN121" s="2"/>
      <c r="ADO121" s="2"/>
      <c r="ADP121" s="2"/>
      <c r="ADQ121" s="2"/>
      <c r="ADR121" s="2"/>
      <c r="ADS121" s="2"/>
      <c r="ADT121" s="2"/>
      <c r="ADU121" s="2"/>
      <c r="ADV121" s="2"/>
      <c r="ADW121" s="2"/>
      <c r="ADX121" s="2"/>
      <c r="ADY121" s="2"/>
      <c r="ADZ121" s="2"/>
      <c r="AEA121" s="2"/>
      <c r="AEB121" s="2"/>
      <c r="AEC121" s="2"/>
      <c r="AED121" s="2"/>
      <c r="AEE121" s="2"/>
      <c r="AEF121" s="2"/>
      <c r="AEG121" s="2"/>
      <c r="AEH121" s="2"/>
      <c r="AEI121" s="2"/>
      <c r="AEJ121" s="2"/>
      <c r="AEK121" s="2"/>
      <c r="AEL121" s="2"/>
      <c r="AEM121" s="2"/>
      <c r="AEN121" s="2"/>
      <c r="AEO121" s="2"/>
      <c r="AEP121" s="2"/>
      <c r="AEQ121" s="2"/>
      <c r="AER121" s="2"/>
      <c r="AES121" s="2"/>
      <c r="AET121" s="2"/>
      <c r="AEU121" s="2"/>
      <c r="AEV121" s="2"/>
      <c r="AEW121" s="2"/>
      <c r="AEX121" s="2"/>
      <c r="AEY121" s="2"/>
      <c r="AEZ121" s="2"/>
      <c r="AFA121" s="2"/>
      <c r="AFB121" s="2"/>
      <c r="AFC121" s="2"/>
      <c r="AFD121" s="2"/>
      <c r="AFE121" s="2"/>
      <c r="AFF121" s="2"/>
      <c r="AFG121" s="2"/>
      <c r="AFH121" s="2"/>
      <c r="AFI121" s="2"/>
      <c r="AFJ121" s="2"/>
      <c r="AFK121" s="2"/>
      <c r="AFL121" s="2"/>
      <c r="AFM121" s="2"/>
      <c r="AFN121" s="2"/>
      <c r="AFO121" s="2"/>
      <c r="AFP121" s="2"/>
      <c r="AFQ121" s="2"/>
      <c r="AFR121" s="2"/>
      <c r="AFS121" s="2"/>
      <c r="AFT121" s="2"/>
      <c r="AFU121" s="2"/>
      <c r="AFV121" s="2"/>
      <c r="AFW121" s="2"/>
      <c r="AFX121" s="2"/>
      <c r="AFY121" s="2"/>
      <c r="AFZ121" s="2"/>
      <c r="AGA121" s="2"/>
      <c r="AGB121" s="2"/>
      <c r="AGC121" s="2"/>
      <c r="AGD121" s="2"/>
      <c r="AGE121" s="2"/>
      <c r="AGF121" s="2"/>
      <c r="AGG121" s="2"/>
      <c r="AGH121" s="2"/>
      <c r="AGI121" s="2"/>
      <c r="AGJ121" s="2"/>
      <c r="AGK121" s="2"/>
      <c r="AGL121" s="2"/>
      <c r="AGM121" s="2"/>
      <c r="AGN121" s="2"/>
      <c r="AGO121" s="2"/>
      <c r="AGP121" s="2"/>
      <c r="AGQ121" s="2"/>
      <c r="AGR121" s="2"/>
      <c r="AGS121" s="2"/>
      <c r="AGT121" s="2"/>
      <c r="AGU121" s="2"/>
      <c r="AGV121" s="2"/>
      <c r="AGW121" s="2"/>
      <c r="AGX121" s="2"/>
      <c r="AGY121" s="2"/>
      <c r="AGZ121" s="2"/>
      <c r="AHA121" s="2"/>
      <c r="AHB121" s="2"/>
      <c r="AHC121" s="2"/>
      <c r="AHD121" s="2"/>
      <c r="AHE121" s="2"/>
      <c r="AHF121" s="2"/>
      <c r="AHG121" s="2"/>
      <c r="AHH121" s="2"/>
      <c r="AHI121" s="2"/>
      <c r="AHJ121" s="2"/>
      <c r="AHK121" s="2"/>
      <c r="AHL121" s="2"/>
      <c r="AHM121" s="2"/>
      <c r="AHN121" s="2"/>
      <c r="AHO121" s="2"/>
      <c r="AHP121" s="2"/>
      <c r="AHQ121" s="2"/>
      <c r="AHR121" s="2"/>
      <c r="AHS121" s="2"/>
      <c r="AHT121" s="2"/>
      <c r="AHU121" s="2"/>
      <c r="AHV121" s="2"/>
      <c r="AHW121" s="2"/>
      <c r="AHX121" s="2"/>
      <c r="AHY121" s="2"/>
      <c r="AHZ121" s="2"/>
      <c r="AIA121" s="2"/>
      <c r="AIB121" s="2"/>
      <c r="AIC121" s="2"/>
      <c r="AID121" s="2"/>
      <c r="AIE121" s="2"/>
      <c r="AIF121" s="2"/>
      <c r="AIG121" s="2"/>
      <c r="AIH121" s="2"/>
      <c r="AII121" s="2"/>
      <c r="AIJ121" s="2"/>
      <c r="AIK121" s="2"/>
      <c r="AIL121" s="2"/>
      <c r="AIM121" s="2"/>
      <c r="AIN121" s="2"/>
      <c r="AIO121" s="2"/>
      <c r="AIP121" s="2"/>
      <c r="AIQ121" s="2"/>
      <c r="AIR121" s="2"/>
      <c r="AIS121" s="2"/>
      <c r="AIT121" s="2"/>
      <c r="AIU121" s="2"/>
      <c r="AIV121" s="2"/>
      <c r="AIW121" s="2"/>
      <c r="AIX121" s="2"/>
      <c r="AIY121" s="2"/>
      <c r="AIZ121" s="2"/>
      <c r="AJA121" s="2"/>
      <c r="AJB121" s="2"/>
      <c r="AJC121" s="2"/>
      <c r="AJD121" s="2"/>
      <c r="AJE121" s="2"/>
      <c r="AJF121" s="2"/>
      <c r="AJG121" s="2"/>
      <c r="AJH121" s="2"/>
      <c r="AJI121" s="2"/>
      <c r="AJJ121" s="2"/>
      <c r="AJK121" s="2"/>
      <c r="AJL121" s="2"/>
      <c r="AJM121" s="2"/>
      <c r="AJN121" s="2"/>
      <c r="AJO121" s="2"/>
      <c r="AJP121" s="2"/>
      <c r="AJQ121" s="2"/>
      <c r="AJR121" s="2"/>
      <c r="AJS121" s="2"/>
      <c r="AJT121" s="2"/>
      <c r="AJU121" s="2"/>
      <c r="AJV121" s="2"/>
      <c r="AJW121" s="2"/>
      <c r="AJX121" s="2"/>
      <c r="AJY121" s="2"/>
      <c r="AJZ121" s="2"/>
      <c r="AKA121" s="2"/>
      <c r="AKB121" s="2"/>
      <c r="AKC121" s="2"/>
      <c r="AKD121" s="2"/>
      <c r="AKE121" s="2"/>
      <c r="AKF121" s="2"/>
      <c r="AKG121" s="2"/>
      <c r="AKH121" s="2"/>
      <c r="AKI121" s="2"/>
      <c r="AKJ121" s="2"/>
      <c r="AKK121" s="2"/>
      <c r="AKL121" s="2"/>
      <c r="AKM121" s="2"/>
      <c r="AKN121" s="2"/>
      <c r="AKO121" s="2"/>
      <c r="AKP121" s="2"/>
      <c r="AKQ121" s="2"/>
      <c r="AKR121" s="3"/>
      <c r="AKS121" s="3"/>
      <c r="AKT121" s="3"/>
      <c r="AKU121" s="3"/>
      <c r="AKV121" s="3"/>
      <c r="AKW121" s="3"/>
      <c r="AKX121" s="3"/>
      <c r="AKY121" s="3"/>
      <c r="AKZ121" s="3"/>
      <c r="ALA121" s="3"/>
      <c r="ALB121" s="3"/>
      <c r="ALC121" s="3"/>
      <c r="ALD121" s="3"/>
      <c r="ALE121" s="3"/>
      <c r="ALF121" s="3"/>
      <c r="ALG121" s="3"/>
      <c r="ALH121" s="3"/>
      <c r="ALI121" s="3"/>
      <c r="ALJ121" s="3"/>
      <c r="ALK121" s="3"/>
      <c r="ALL121" s="3"/>
      <c r="ALM121" s="3"/>
      <c r="ALN121" s="3"/>
      <c r="ALO121" s="3"/>
      <c r="ALP121" s="3"/>
      <c r="ALQ121" s="3"/>
      <c r="ALR121" s="3"/>
      <c r="ALS121" s="3"/>
      <c r="ALT121" s="3"/>
      <c r="ALU121" s="3"/>
      <c r="ALV121" s="3"/>
      <c r="ALW121" s="3"/>
      <c r="ALX121" s="3"/>
      <c r="ALY121" s="3"/>
      <c r="ALZ121" s="3"/>
      <c r="AMA121" s="3"/>
      <c r="AMB121" s="3"/>
      <c r="AMC121" s="3"/>
    </row>
    <row r="122" spans="1:1017" s="6" customFormat="1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  <c r="MG122" s="2"/>
      <c r="MH122" s="2"/>
      <c r="MI122" s="2"/>
      <c r="MJ122" s="2"/>
      <c r="MK122" s="2"/>
      <c r="ML122" s="2"/>
      <c r="MM122" s="2"/>
      <c r="MN122" s="2"/>
      <c r="MO122" s="2"/>
      <c r="MP122" s="2"/>
      <c r="MQ122" s="2"/>
      <c r="MR122" s="2"/>
      <c r="MS122" s="2"/>
      <c r="MT122" s="2"/>
      <c r="MU122" s="2"/>
      <c r="MV122" s="2"/>
      <c r="MW122" s="2"/>
      <c r="MX122" s="2"/>
      <c r="MY122" s="2"/>
      <c r="MZ122" s="2"/>
      <c r="NA122" s="2"/>
      <c r="NB122" s="2"/>
      <c r="NC122" s="2"/>
      <c r="ND122" s="2"/>
      <c r="NE122" s="2"/>
      <c r="NF122" s="2"/>
      <c r="NG122" s="2"/>
      <c r="NH122" s="2"/>
      <c r="NI122" s="2"/>
      <c r="NJ122" s="2"/>
      <c r="NK122" s="2"/>
      <c r="NL122" s="2"/>
      <c r="NM122" s="2"/>
      <c r="NN122" s="2"/>
      <c r="NO122" s="2"/>
      <c r="NP122" s="2"/>
      <c r="NQ122" s="2"/>
      <c r="NR122" s="2"/>
      <c r="NS122" s="2"/>
      <c r="NT122" s="2"/>
      <c r="NU122" s="2"/>
      <c r="NV122" s="2"/>
      <c r="NW122" s="2"/>
      <c r="NX122" s="2"/>
      <c r="NY122" s="2"/>
      <c r="NZ122" s="2"/>
      <c r="OA122" s="2"/>
      <c r="OB122" s="2"/>
      <c r="OC122" s="2"/>
      <c r="OD122" s="2"/>
      <c r="OE122" s="2"/>
      <c r="OF122" s="2"/>
      <c r="OG122" s="2"/>
      <c r="OH122" s="2"/>
      <c r="OI122" s="2"/>
      <c r="OJ122" s="2"/>
      <c r="OK122" s="2"/>
      <c r="OL122" s="2"/>
      <c r="OM122" s="2"/>
      <c r="ON122" s="2"/>
      <c r="OO122" s="2"/>
      <c r="OP122" s="2"/>
      <c r="OQ122" s="2"/>
      <c r="OR122" s="2"/>
      <c r="OS122" s="2"/>
      <c r="OT122" s="2"/>
      <c r="OU122" s="2"/>
      <c r="OV122" s="2"/>
      <c r="OW122" s="2"/>
      <c r="OX122" s="2"/>
      <c r="OY122" s="2"/>
      <c r="OZ122" s="2"/>
      <c r="PA122" s="2"/>
      <c r="PB122" s="2"/>
      <c r="PC122" s="2"/>
      <c r="PD122" s="2"/>
      <c r="PE122" s="2"/>
      <c r="PF122" s="2"/>
      <c r="PG122" s="2"/>
      <c r="PH122" s="2"/>
      <c r="PI122" s="2"/>
      <c r="PJ122" s="2"/>
      <c r="PK122" s="2"/>
      <c r="PL122" s="2"/>
      <c r="PM122" s="2"/>
      <c r="PN122" s="2"/>
      <c r="PO122" s="2"/>
      <c r="PP122" s="2"/>
      <c r="PQ122" s="2"/>
      <c r="PR122" s="2"/>
      <c r="PS122" s="2"/>
      <c r="PT122" s="2"/>
      <c r="PU122" s="2"/>
      <c r="PV122" s="2"/>
      <c r="PW122" s="2"/>
      <c r="PX122" s="2"/>
      <c r="PY122" s="2"/>
      <c r="PZ122" s="2"/>
      <c r="QA122" s="2"/>
      <c r="QB122" s="2"/>
      <c r="QC122" s="2"/>
      <c r="QD122" s="2"/>
      <c r="QE122" s="2"/>
      <c r="QF122" s="2"/>
      <c r="QG122" s="2"/>
      <c r="QH122" s="2"/>
      <c r="QI122" s="2"/>
      <c r="QJ122" s="2"/>
      <c r="QK122" s="2"/>
      <c r="QL122" s="2"/>
      <c r="QM122" s="2"/>
      <c r="QN122" s="2"/>
      <c r="QO122" s="2"/>
      <c r="QP122" s="2"/>
      <c r="QQ122" s="2"/>
      <c r="QR122" s="2"/>
      <c r="QS122" s="2"/>
      <c r="QT122" s="2"/>
      <c r="QU122" s="2"/>
      <c r="QV122" s="2"/>
      <c r="QW122" s="2"/>
      <c r="QX122" s="2"/>
      <c r="QY122" s="2"/>
      <c r="QZ122" s="2"/>
      <c r="RA122" s="2"/>
      <c r="RB122" s="2"/>
      <c r="RC122" s="2"/>
      <c r="RD122" s="2"/>
      <c r="RE122" s="2"/>
      <c r="RF122" s="2"/>
      <c r="RG122" s="2"/>
      <c r="RH122" s="2"/>
      <c r="RI122" s="2"/>
      <c r="RJ122" s="2"/>
      <c r="RK122" s="2"/>
      <c r="RL122" s="2"/>
      <c r="RM122" s="2"/>
      <c r="RN122" s="2"/>
      <c r="RO122" s="2"/>
      <c r="RP122" s="2"/>
      <c r="RQ122" s="2"/>
      <c r="RR122" s="2"/>
      <c r="RS122" s="2"/>
      <c r="RT122" s="2"/>
      <c r="RU122" s="2"/>
      <c r="RV122" s="2"/>
      <c r="RW122" s="2"/>
      <c r="RX122" s="2"/>
      <c r="RY122" s="2"/>
      <c r="RZ122" s="2"/>
      <c r="SA122" s="2"/>
      <c r="SB122" s="2"/>
      <c r="SC122" s="2"/>
      <c r="SD122" s="2"/>
      <c r="SE122" s="2"/>
      <c r="SF122" s="2"/>
      <c r="SG122" s="2"/>
      <c r="SH122" s="2"/>
      <c r="SI122" s="2"/>
      <c r="SJ122" s="2"/>
      <c r="SK122" s="2"/>
      <c r="SL122" s="2"/>
      <c r="SM122" s="2"/>
      <c r="SN122" s="2"/>
      <c r="SO122" s="2"/>
      <c r="SP122" s="2"/>
      <c r="SQ122" s="2"/>
      <c r="SR122" s="2"/>
      <c r="SS122" s="2"/>
      <c r="ST122" s="2"/>
      <c r="SU122" s="2"/>
      <c r="SV122" s="2"/>
      <c r="SW122" s="2"/>
      <c r="SX122" s="2"/>
      <c r="SY122" s="2"/>
      <c r="SZ122" s="2"/>
      <c r="TA122" s="2"/>
      <c r="TB122" s="2"/>
      <c r="TC122" s="2"/>
      <c r="TD122" s="2"/>
      <c r="TE122" s="2"/>
      <c r="TF122" s="2"/>
      <c r="TG122" s="2"/>
      <c r="TH122" s="2"/>
      <c r="TI122" s="2"/>
      <c r="TJ122" s="2"/>
      <c r="TK122" s="2"/>
      <c r="TL122" s="2"/>
      <c r="TM122" s="2"/>
      <c r="TN122" s="2"/>
      <c r="TO122" s="2"/>
      <c r="TP122" s="2"/>
      <c r="TQ122" s="2"/>
      <c r="TR122" s="2"/>
      <c r="TS122" s="2"/>
      <c r="TT122" s="2"/>
      <c r="TU122" s="2"/>
      <c r="TV122" s="2"/>
      <c r="TW122" s="2"/>
      <c r="TX122" s="2"/>
      <c r="TY122" s="2"/>
      <c r="TZ122" s="2"/>
      <c r="UA122" s="2"/>
      <c r="UB122" s="2"/>
      <c r="UC122" s="2"/>
      <c r="UD122" s="2"/>
      <c r="UE122" s="2"/>
      <c r="UF122" s="2"/>
      <c r="UG122" s="2"/>
      <c r="UH122" s="2"/>
      <c r="UI122" s="2"/>
      <c r="UJ122" s="2"/>
      <c r="UK122" s="2"/>
      <c r="UL122" s="2"/>
      <c r="UM122" s="2"/>
      <c r="UN122" s="2"/>
      <c r="UO122" s="2"/>
      <c r="UP122" s="2"/>
      <c r="UQ122" s="2"/>
      <c r="UR122" s="2"/>
      <c r="US122" s="2"/>
      <c r="UT122" s="2"/>
      <c r="UU122" s="2"/>
      <c r="UV122" s="2"/>
      <c r="UW122" s="2"/>
      <c r="UX122" s="2"/>
      <c r="UY122" s="2"/>
      <c r="UZ122" s="2"/>
      <c r="VA122" s="2"/>
      <c r="VB122" s="2"/>
      <c r="VC122" s="2"/>
      <c r="VD122" s="2"/>
      <c r="VE122" s="2"/>
      <c r="VF122" s="2"/>
      <c r="VG122" s="2"/>
      <c r="VH122" s="2"/>
      <c r="VI122" s="2"/>
      <c r="VJ122" s="2"/>
      <c r="VK122" s="2"/>
      <c r="VL122" s="2"/>
      <c r="VM122" s="2"/>
      <c r="VN122" s="2"/>
      <c r="VO122" s="2"/>
      <c r="VP122" s="2"/>
      <c r="VQ122" s="2"/>
      <c r="VR122" s="2"/>
      <c r="VS122" s="2"/>
      <c r="VT122" s="2"/>
      <c r="VU122" s="2"/>
      <c r="VV122" s="2"/>
      <c r="VW122" s="2"/>
      <c r="VX122" s="2"/>
      <c r="VY122" s="2"/>
      <c r="VZ122" s="2"/>
      <c r="WA122" s="2"/>
      <c r="WB122" s="2"/>
      <c r="WC122" s="2"/>
      <c r="WD122" s="2"/>
      <c r="WE122" s="2"/>
      <c r="WF122" s="2"/>
      <c r="WG122" s="2"/>
      <c r="WH122" s="2"/>
      <c r="WI122" s="2"/>
      <c r="WJ122" s="2"/>
      <c r="WK122" s="2"/>
      <c r="WL122" s="2"/>
      <c r="WM122" s="2"/>
      <c r="WN122" s="2"/>
      <c r="WO122" s="2"/>
      <c r="WP122" s="2"/>
      <c r="WQ122" s="2"/>
      <c r="WR122" s="2"/>
      <c r="WS122" s="2"/>
      <c r="WT122" s="2"/>
      <c r="WU122" s="2"/>
      <c r="WV122" s="2"/>
      <c r="WW122" s="2"/>
      <c r="WX122" s="2"/>
      <c r="WY122" s="2"/>
      <c r="WZ122" s="2"/>
      <c r="XA122" s="2"/>
      <c r="XB122" s="2"/>
      <c r="XC122" s="2"/>
      <c r="XD122" s="2"/>
      <c r="XE122" s="2"/>
      <c r="XF122" s="2"/>
      <c r="XG122" s="2"/>
      <c r="XH122" s="2"/>
      <c r="XI122" s="2"/>
      <c r="XJ122" s="2"/>
      <c r="XK122" s="2"/>
      <c r="XL122" s="2"/>
      <c r="XM122" s="2"/>
      <c r="XN122" s="2"/>
      <c r="XO122" s="2"/>
      <c r="XP122" s="2"/>
      <c r="XQ122" s="2"/>
      <c r="XR122" s="2"/>
      <c r="XS122" s="2"/>
      <c r="XT122" s="2"/>
      <c r="XU122" s="2"/>
      <c r="XV122" s="2"/>
      <c r="XW122" s="2"/>
      <c r="XX122" s="2"/>
      <c r="XY122" s="2"/>
      <c r="XZ122" s="2"/>
      <c r="YA122" s="2"/>
      <c r="YB122" s="2"/>
      <c r="YC122" s="2"/>
      <c r="YD122" s="2"/>
      <c r="YE122" s="2"/>
      <c r="YF122" s="2"/>
      <c r="YG122" s="2"/>
      <c r="YH122" s="2"/>
      <c r="YI122" s="2"/>
      <c r="YJ122" s="2"/>
      <c r="YK122" s="2"/>
      <c r="YL122" s="2"/>
      <c r="YM122" s="2"/>
      <c r="YN122" s="2"/>
      <c r="YO122" s="2"/>
      <c r="YP122" s="2"/>
      <c r="YQ122" s="2"/>
      <c r="YR122" s="2"/>
      <c r="YS122" s="2"/>
      <c r="YT122" s="2"/>
      <c r="YU122" s="2"/>
      <c r="YV122" s="2"/>
      <c r="YW122" s="2"/>
      <c r="YX122" s="2"/>
      <c r="YY122" s="2"/>
      <c r="YZ122" s="2"/>
      <c r="ZA122" s="2"/>
      <c r="ZB122" s="2"/>
      <c r="ZC122" s="2"/>
      <c r="ZD122" s="2"/>
      <c r="ZE122" s="2"/>
      <c r="ZF122" s="2"/>
      <c r="ZG122" s="2"/>
      <c r="ZH122" s="2"/>
      <c r="ZI122" s="2"/>
      <c r="ZJ122" s="2"/>
      <c r="ZK122" s="2"/>
      <c r="ZL122" s="2"/>
      <c r="ZM122" s="2"/>
      <c r="ZN122" s="2"/>
      <c r="ZO122" s="2"/>
      <c r="ZP122" s="2"/>
      <c r="ZQ122" s="2"/>
      <c r="ZR122" s="2"/>
      <c r="ZS122" s="2"/>
      <c r="ZT122" s="2"/>
      <c r="ZU122" s="2"/>
      <c r="ZV122" s="2"/>
      <c r="ZW122" s="2"/>
      <c r="ZX122" s="2"/>
      <c r="ZY122" s="2"/>
      <c r="ZZ122" s="2"/>
      <c r="AAA122" s="2"/>
      <c r="AAB122" s="2"/>
      <c r="AAC122" s="2"/>
      <c r="AAD122" s="2"/>
      <c r="AAE122" s="2"/>
      <c r="AAF122" s="2"/>
      <c r="AAG122" s="2"/>
      <c r="AAH122" s="2"/>
      <c r="AAI122" s="2"/>
      <c r="AAJ122" s="2"/>
      <c r="AAK122" s="2"/>
      <c r="AAL122" s="2"/>
      <c r="AAM122" s="2"/>
      <c r="AAN122" s="2"/>
      <c r="AAO122" s="2"/>
      <c r="AAP122" s="2"/>
      <c r="AAQ122" s="2"/>
      <c r="AAR122" s="2"/>
      <c r="AAS122" s="2"/>
      <c r="AAT122" s="2"/>
      <c r="AAU122" s="2"/>
      <c r="AAV122" s="2"/>
      <c r="AAW122" s="2"/>
      <c r="AAX122" s="2"/>
      <c r="AAY122" s="2"/>
      <c r="AAZ122" s="2"/>
      <c r="ABA122" s="2"/>
      <c r="ABB122" s="2"/>
      <c r="ABC122" s="2"/>
      <c r="ABD122" s="2"/>
      <c r="ABE122" s="2"/>
      <c r="ABF122" s="2"/>
      <c r="ABG122" s="2"/>
      <c r="ABH122" s="2"/>
      <c r="ABI122" s="2"/>
      <c r="ABJ122" s="2"/>
      <c r="ABK122" s="2"/>
      <c r="ABL122" s="2"/>
      <c r="ABM122" s="2"/>
      <c r="ABN122" s="2"/>
      <c r="ABO122" s="2"/>
      <c r="ABP122" s="2"/>
      <c r="ABQ122" s="2"/>
      <c r="ABR122" s="2"/>
      <c r="ABS122" s="2"/>
      <c r="ABT122" s="2"/>
      <c r="ABU122" s="2"/>
      <c r="ABV122" s="2"/>
      <c r="ABW122" s="2"/>
      <c r="ABX122" s="2"/>
      <c r="ABY122" s="2"/>
      <c r="ABZ122" s="2"/>
      <c r="ACA122" s="2"/>
      <c r="ACB122" s="2"/>
      <c r="ACC122" s="2"/>
      <c r="ACD122" s="2"/>
      <c r="ACE122" s="2"/>
      <c r="ACF122" s="2"/>
      <c r="ACG122" s="2"/>
      <c r="ACH122" s="2"/>
      <c r="ACI122" s="2"/>
      <c r="ACJ122" s="2"/>
      <c r="ACK122" s="2"/>
      <c r="ACL122" s="2"/>
      <c r="ACM122" s="2"/>
      <c r="ACN122" s="2"/>
      <c r="ACO122" s="2"/>
      <c r="ACP122" s="2"/>
      <c r="ACQ122" s="2"/>
      <c r="ACR122" s="2"/>
      <c r="ACS122" s="2"/>
      <c r="ACT122" s="2"/>
      <c r="ACU122" s="2"/>
      <c r="ACV122" s="2"/>
      <c r="ACW122" s="2"/>
      <c r="ACX122" s="2"/>
      <c r="ACY122" s="2"/>
      <c r="ACZ122" s="2"/>
      <c r="ADA122" s="2"/>
      <c r="ADB122" s="2"/>
      <c r="ADC122" s="2"/>
      <c r="ADD122" s="2"/>
      <c r="ADE122" s="2"/>
      <c r="ADF122" s="2"/>
      <c r="ADG122" s="2"/>
      <c r="ADH122" s="2"/>
      <c r="ADI122" s="2"/>
      <c r="ADJ122" s="2"/>
      <c r="ADK122" s="2"/>
      <c r="ADL122" s="2"/>
      <c r="ADM122" s="2"/>
      <c r="ADN122" s="2"/>
      <c r="ADO122" s="2"/>
      <c r="ADP122" s="2"/>
      <c r="ADQ122" s="2"/>
      <c r="ADR122" s="2"/>
      <c r="ADS122" s="2"/>
      <c r="ADT122" s="2"/>
      <c r="ADU122" s="2"/>
      <c r="ADV122" s="2"/>
      <c r="ADW122" s="2"/>
      <c r="ADX122" s="2"/>
      <c r="ADY122" s="2"/>
      <c r="ADZ122" s="2"/>
      <c r="AEA122" s="2"/>
      <c r="AEB122" s="2"/>
      <c r="AEC122" s="2"/>
      <c r="AED122" s="2"/>
      <c r="AEE122" s="2"/>
      <c r="AEF122" s="2"/>
      <c r="AEG122" s="2"/>
      <c r="AEH122" s="2"/>
      <c r="AEI122" s="2"/>
      <c r="AEJ122" s="2"/>
      <c r="AEK122" s="2"/>
      <c r="AEL122" s="2"/>
      <c r="AEM122" s="2"/>
      <c r="AEN122" s="2"/>
      <c r="AEO122" s="2"/>
      <c r="AEP122" s="2"/>
      <c r="AEQ122" s="2"/>
      <c r="AER122" s="2"/>
      <c r="AES122" s="2"/>
      <c r="AET122" s="2"/>
      <c r="AEU122" s="2"/>
      <c r="AEV122" s="2"/>
      <c r="AEW122" s="2"/>
      <c r="AEX122" s="2"/>
      <c r="AEY122" s="2"/>
      <c r="AEZ122" s="2"/>
      <c r="AFA122" s="2"/>
      <c r="AFB122" s="2"/>
      <c r="AFC122" s="2"/>
      <c r="AFD122" s="2"/>
      <c r="AFE122" s="2"/>
      <c r="AFF122" s="2"/>
      <c r="AFG122" s="2"/>
      <c r="AFH122" s="2"/>
      <c r="AFI122" s="2"/>
      <c r="AFJ122" s="2"/>
      <c r="AFK122" s="2"/>
      <c r="AFL122" s="2"/>
      <c r="AFM122" s="2"/>
      <c r="AFN122" s="2"/>
      <c r="AFO122" s="2"/>
      <c r="AFP122" s="2"/>
      <c r="AFQ122" s="2"/>
      <c r="AFR122" s="2"/>
      <c r="AFS122" s="2"/>
      <c r="AFT122" s="2"/>
      <c r="AFU122" s="2"/>
      <c r="AFV122" s="2"/>
      <c r="AFW122" s="2"/>
      <c r="AFX122" s="2"/>
      <c r="AFY122" s="2"/>
      <c r="AFZ122" s="2"/>
      <c r="AGA122" s="2"/>
      <c r="AGB122" s="2"/>
      <c r="AGC122" s="2"/>
      <c r="AGD122" s="2"/>
      <c r="AGE122" s="2"/>
      <c r="AGF122" s="2"/>
      <c r="AGG122" s="2"/>
      <c r="AGH122" s="2"/>
      <c r="AGI122" s="2"/>
      <c r="AGJ122" s="2"/>
      <c r="AGK122" s="2"/>
      <c r="AGL122" s="2"/>
      <c r="AGM122" s="2"/>
      <c r="AGN122" s="2"/>
      <c r="AGO122" s="2"/>
      <c r="AGP122" s="2"/>
      <c r="AGQ122" s="2"/>
      <c r="AGR122" s="2"/>
      <c r="AGS122" s="2"/>
      <c r="AGT122" s="2"/>
      <c r="AGU122" s="2"/>
      <c r="AGV122" s="2"/>
      <c r="AGW122" s="2"/>
      <c r="AGX122" s="2"/>
      <c r="AGY122" s="2"/>
      <c r="AGZ122" s="2"/>
      <c r="AHA122" s="2"/>
      <c r="AHB122" s="2"/>
      <c r="AHC122" s="2"/>
      <c r="AHD122" s="2"/>
      <c r="AHE122" s="2"/>
      <c r="AHF122" s="2"/>
      <c r="AHG122" s="2"/>
      <c r="AHH122" s="2"/>
      <c r="AHI122" s="2"/>
      <c r="AHJ122" s="2"/>
      <c r="AHK122" s="2"/>
      <c r="AHL122" s="2"/>
      <c r="AHM122" s="2"/>
      <c r="AHN122" s="2"/>
      <c r="AHO122" s="2"/>
      <c r="AHP122" s="2"/>
      <c r="AHQ122" s="2"/>
      <c r="AHR122" s="2"/>
      <c r="AHS122" s="2"/>
      <c r="AHT122" s="2"/>
      <c r="AHU122" s="2"/>
      <c r="AHV122" s="2"/>
      <c r="AHW122" s="2"/>
      <c r="AHX122" s="2"/>
      <c r="AHY122" s="2"/>
      <c r="AHZ122" s="2"/>
      <c r="AIA122" s="2"/>
      <c r="AIB122" s="2"/>
      <c r="AIC122" s="2"/>
      <c r="AID122" s="2"/>
      <c r="AIE122" s="2"/>
      <c r="AIF122" s="2"/>
      <c r="AIG122" s="2"/>
      <c r="AIH122" s="2"/>
      <c r="AII122" s="2"/>
      <c r="AIJ122" s="2"/>
      <c r="AIK122" s="2"/>
      <c r="AIL122" s="2"/>
      <c r="AIM122" s="2"/>
      <c r="AIN122" s="2"/>
      <c r="AIO122" s="2"/>
      <c r="AIP122" s="2"/>
      <c r="AIQ122" s="2"/>
      <c r="AIR122" s="2"/>
      <c r="AIS122" s="2"/>
      <c r="AIT122" s="2"/>
      <c r="AIU122" s="2"/>
      <c r="AIV122" s="2"/>
      <c r="AIW122" s="2"/>
      <c r="AIX122" s="2"/>
      <c r="AIY122" s="2"/>
      <c r="AIZ122" s="2"/>
      <c r="AJA122" s="2"/>
      <c r="AJB122" s="2"/>
      <c r="AJC122" s="2"/>
      <c r="AJD122" s="2"/>
      <c r="AJE122" s="2"/>
      <c r="AJF122" s="2"/>
      <c r="AJG122" s="2"/>
      <c r="AJH122" s="2"/>
      <c r="AJI122" s="2"/>
      <c r="AJJ122" s="2"/>
      <c r="AJK122" s="2"/>
      <c r="AJL122" s="2"/>
      <c r="AJM122" s="2"/>
      <c r="AJN122" s="2"/>
      <c r="AJO122" s="2"/>
      <c r="AJP122" s="2"/>
      <c r="AJQ122" s="2"/>
      <c r="AJR122" s="2"/>
      <c r="AJS122" s="2"/>
      <c r="AJT122" s="2"/>
      <c r="AJU122" s="2"/>
      <c r="AJV122" s="2"/>
      <c r="AJW122" s="2"/>
      <c r="AJX122" s="2"/>
      <c r="AJY122" s="2"/>
      <c r="AJZ122" s="2"/>
      <c r="AKA122" s="2"/>
      <c r="AKB122" s="2"/>
      <c r="AKC122" s="2"/>
      <c r="AKD122" s="2"/>
      <c r="AKE122" s="2"/>
      <c r="AKF122" s="2"/>
      <c r="AKG122" s="2"/>
      <c r="AKH122" s="2"/>
      <c r="AKI122" s="2"/>
      <c r="AKJ122" s="2"/>
      <c r="AKK122" s="2"/>
      <c r="AKL122" s="2"/>
      <c r="AKM122" s="2"/>
      <c r="AKN122" s="2"/>
      <c r="AKO122" s="2"/>
      <c r="AKP122" s="2"/>
      <c r="AKQ122" s="2"/>
      <c r="AKR122" s="3"/>
      <c r="AKS122" s="3"/>
      <c r="AKT122" s="3"/>
      <c r="AKU122" s="3"/>
      <c r="AKV122" s="3"/>
      <c r="AKW122" s="3"/>
      <c r="AKX122" s="3"/>
      <c r="AKY122" s="3"/>
      <c r="AKZ122" s="3"/>
      <c r="ALA122" s="3"/>
      <c r="ALB122" s="3"/>
      <c r="ALC122" s="3"/>
      <c r="ALD122" s="3"/>
      <c r="ALE122" s="3"/>
      <c r="ALF122" s="3"/>
      <c r="ALG122" s="3"/>
      <c r="ALH122" s="3"/>
      <c r="ALI122" s="3"/>
      <c r="ALJ122" s="3"/>
      <c r="ALK122" s="3"/>
      <c r="ALL122" s="3"/>
      <c r="ALM122" s="3"/>
      <c r="ALN122" s="3"/>
      <c r="ALO122" s="3"/>
      <c r="ALP122" s="3"/>
      <c r="ALQ122" s="3"/>
      <c r="ALR122" s="3"/>
      <c r="ALS122" s="3"/>
      <c r="ALT122" s="3"/>
      <c r="ALU122" s="3"/>
      <c r="ALV122" s="3"/>
      <c r="ALW122" s="3"/>
      <c r="ALX122" s="3"/>
      <c r="ALY122" s="3"/>
      <c r="ALZ122" s="3"/>
      <c r="AMA122" s="3"/>
      <c r="AMB122" s="3"/>
      <c r="AMC122" s="3"/>
    </row>
    <row r="123" spans="1:1017" s="6" customFormat="1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  <c r="MG123" s="2"/>
      <c r="MH123" s="2"/>
      <c r="MI123" s="2"/>
      <c r="MJ123" s="2"/>
      <c r="MK123" s="2"/>
      <c r="ML123" s="2"/>
      <c r="MM123" s="2"/>
      <c r="MN123" s="2"/>
      <c r="MO123" s="2"/>
      <c r="MP123" s="2"/>
      <c r="MQ123" s="2"/>
      <c r="MR123" s="2"/>
      <c r="MS123" s="2"/>
      <c r="MT123" s="2"/>
      <c r="MU123" s="2"/>
      <c r="MV123" s="2"/>
      <c r="MW123" s="2"/>
      <c r="MX123" s="2"/>
      <c r="MY123" s="2"/>
      <c r="MZ123" s="2"/>
      <c r="NA123" s="2"/>
      <c r="NB123" s="2"/>
      <c r="NC123" s="2"/>
      <c r="ND123" s="2"/>
      <c r="NE123" s="2"/>
      <c r="NF123" s="2"/>
      <c r="NG123" s="2"/>
      <c r="NH123" s="2"/>
      <c r="NI123" s="2"/>
      <c r="NJ123" s="2"/>
      <c r="NK123" s="2"/>
      <c r="NL123" s="2"/>
      <c r="NM123" s="2"/>
      <c r="NN123" s="2"/>
      <c r="NO123" s="2"/>
      <c r="NP123" s="2"/>
      <c r="NQ123" s="2"/>
      <c r="NR123" s="2"/>
      <c r="NS123" s="2"/>
      <c r="NT123" s="2"/>
      <c r="NU123" s="2"/>
      <c r="NV123" s="2"/>
      <c r="NW123" s="2"/>
      <c r="NX123" s="2"/>
      <c r="NY123" s="2"/>
      <c r="NZ123" s="2"/>
      <c r="OA123" s="2"/>
      <c r="OB123" s="2"/>
      <c r="OC123" s="2"/>
      <c r="OD123" s="2"/>
      <c r="OE123" s="2"/>
      <c r="OF123" s="2"/>
      <c r="OG123" s="2"/>
      <c r="OH123" s="2"/>
      <c r="OI123" s="2"/>
      <c r="OJ123" s="2"/>
      <c r="OK123" s="2"/>
      <c r="OL123" s="2"/>
      <c r="OM123" s="2"/>
      <c r="ON123" s="2"/>
      <c r="OO123" s="2"/>
      <c r="OP123" s="2"/>
      <c r="OQ123" s="2"/>
      <c r="OR123" s="2"/>
      <c r="OS123" s="2"/>
      <c r="OT123" s="2"/>
      <c r="OU123" s="2"/>
      <c r="OV123" s="2"/>
      <c r="OW123" s="2"/>
      <c r="OX123" s="2"/>
      <c r="OY123" s="2"/>
      <c r="OZ123" s="2"/>
      <c r="PA123" s="2"/>
      <c r="PB123" s="2"/>
      <c r="PC123" s="2"/>
      <c r="PD123" s="2"/>
      <c r="PE123" s="2"/>
      <c r="PF123" s="2"/>
      <c r="PG123" s="2"/>
      <c r="PH123" s="2"/>
      <c r="PI123" s="2"/>
      <c r="PJ123" s="2"/>
      <c r="PK123" s="2"/>
      <c r="PL123" s="2"/>
      <c r="PM123" s="2"/>
      <c r="PN123" s="2"/>
      <c r="PO123" s="2"/>
      <c r="PP123" s="2"/>
      <c r="PQ123" s="2"/>
      <c r="PR123" s="2"/>
      <c r="PS123" s="2"/>
      <c r="PT123" s="2"/>
      <c r="PU123" s="2"/>
      <c r="PV123" s="2"/>
      <c r="PW123" s="2"/>
      <c r="PX123" s="2"/>
      <c r="PY123" s="2"/>
      <c r="PZ123" s="2"/>
      <c r="QA123" s="2"/>
      <c r="QB123" s="2"/>
      <c r="QC123" s="2"/>
      <c r="QD123" s="2"/>
      <c r="QE123" s="2"/>
      <c r="QF123" s="2"/>
      <c r="QG123" s="2"/>
      <c r="QH123" s="2"/>
      <c r="QI123" s="2"/>
      <c r="QJ123" s="2"/>
      <c r="QK123" s="2"/>
      <c r="QL123" s="2"/>
      <c r="QM123" s="2"/>
      <c r="QN123" s="2"/>
      <c r="QO123" s="2"/>
      <c r="QP123" s="2"/>
      <c r="QQ123" s="2"/>
      <c r="QR123" s="2"/>
      <c r="QS123" s="2"/>
      <c r="QT123" s="2"/>
      <c r="QU123" s="2"/>
      <c r="QV123" s="2"/>
      <c r="QW123" s="2"/>
      <c r="QX123" s="2"/>
      <c r="QY123" s="2"/>
      <c r="QZ123" s="2"/>
      <c r="RA123" s="2"/>
      <c r="RB123" s="2"/>
      <c r="RC123" s="2"/>
      <c r="RD123" s="2"/>
      <c r="RE123" s="2"/>
      <c r="RF123" s="2"/>
      <c r="RG123" s="2"/>
      <c r="RH123" s="2"/>
      <c r="RI123" s="2"/>
      <c r="RJ123" s="2"/>
      <c r="RK123" s="2"/>
      <c r="RL123" s="2"/>
      <c r="RM123" s="2"/>
      <c r="RN123" s="2"/>
      <c r="RO123" s="2"/>
      <c r="RP123" s="2"/>
      <c r="RQ123" s="2"/>
      <c r="RR123" s="2"/>
      <c r="RS123" s="2"/>
      <c r="RT123" s="2"/>
      <c r="RU123" s="2"/>
      <c r="RV123" s="2"/>
      <c r="RW123" s="2"/>
      <c r="RX123" s="2"/>
      <c r="RY123" s="2"/>
      <c r="RZ123" s="2"/>
      <c r="SA123" s="2"/>
      <c r="SB123" s="2"/>
      <c r="SC123" s="2"/>
      <c r="SD123" s="2"/>
      <c r="SE123" s="2"/>
      <c r="SF123" s="2"/>
      <c r="SG123" s="2"/>
      <c r="SH123" s="2"/>
      <c r="SI123" s="2"/>
      <c r="SJ123" s="2"/>
      <c r="SK123" s="2"/>
      <c r="SL123" s="2"/>
      <c r="SM123" s="2"/>
      <c r="SN123" s="2"/>
      <c r="SO123" s="2"/>
      <c r="SP123" s="2"/>
      <c r="SQ123" s="2"/>
      <c r="SR123" s="2"/>
      <c r="SS123" s="2"/>
      <c r="ST123" s="2"/>
      <c r="SU123" s="2"/>
      <c r="SV123" s="2"/>
      <c r="SW123" s="2"/>
      <c r="SX123" s="2"/>
      <c r="SY123" s="2"/>
      <c r="SZ123" s="2"/>
      <c r="TA123" s="2"/>
      <c r="TB123" s="2"/>
      <c r="TC123" s="2"/>
      <c r="TD123" s="2"/>
      <c r="TE123" s="2"/>
      <c r="TF123" s="2"/>
      <c r="TG123" s="2"/>
      <c r="TH123" s="2"/>
      <c r="TI123" s="2"/>
      <c r="TJ123" s="2"/>
      <c r="TK123" s="2"/>
      <c r="TL123" s="2"/>
      <c r="TM123" s="2"/>
      <c r="TN123" s="2"/>
      <c r="TO123" s="2"/>
      <c r="TP123" s="2"/>
      <c r="TQ123" s="2"/>
      <c r="TR123" s="2"/>
      <c r="TS123" s="2"/>
      <c r="TT123" s="2"/>
      <c r="TU123" s="2"/>
      <c r="TV123" s="2"/>
      <c r="TW123" s="2"/>
      <c r="TX123" s="2"/>
      <c r="TY123" s="2"/>
      <c r="TZ123" s="2"/>
      <c r="UA123" s="2"/>
      <c r="UB123" s="2"/>
      <c r="UC123" s="2"/>
      <c r="UD123" s="2"/>
      <c r="UE123" s="2"/>
      <c r="UF123" s="2"/>
      <c r="UG123" s="2"/>
      <c r="UH123" s="2"/>
      <c r="UI123" s="2"/>
      <c r="UJ123" s="2"/>
      <c r="UK123" s="2"/>
      <c r="UL123" s="2"/>
      <c r="UM123" s="2"/>
      <c r="UN123" s="2"/>
      <c r="UO123" s="2"/>
      <c r="UP123" s="2"/>
      <c r="UQ123" s="2"/>
      <c r="UR123" s="2"/>
      <c r="US123" s="2"/>
      <c r="UT123" s="2"/>
      <c r="UU123" s="2"/>
      <c r="UV123" s="2"/>
      <c r="UW123" s="2"/>
      <c r="UX123" s="2"/>
      <c r="UY123" s="2"/>
      <c r="UZ123" s="2"/>
      <c r="VA123" s="2"/>
      <c r="VB123" s="2"/>
      <c r="VC123" s="2"/>
      <c r="VD123" s="2"/>
      <c r="VE123" s="2"/>
      <c r="VF123" s="2"/>
      <c r="VG123" s="2"/>
      <c r="VH123" s="2"/>
      <c r="VI123" s="2"/>
      <c r="VJ123" s="2"/>
      <c r="VK123" s="2"/>
      <c r="VL123" s="2"/>
      <c r="VM123" s="2"/>
      <c r="VN123" s="2"/>
      <c r="VO123" s="2"/>
      <c r="VP123" s="2"/>
      <c r="VQ123" s="2"/>
      <c r="VR123" s="2"/>
      <c r="VS123" s="2"/>
      <c r="VT123" s="2"/>
      <c r="VU123" s="2"/>
      <c r="VV123" s="2"/>
      <c r="VW123" s="2"/>
      <c r="VX123" s="2"/>
      <c r="VY123" s="2"/>
      <c r="VZ123" s="2"/>
      <c r="WA123" s="2"/>
      <c r="WB123" s="2"/>
      <c r="WC123" s="2"/>
      <c r="WD123" s="2"/>
      <c r="WE123" s="2"/>
      <c r="WF123" s="2"/>
      <c r="WG123" s="2"/>
      <c r="WH123" s="2"/>
      <c r="WI123" s="2"/>
      <c r="WJ123" s="2"/>
      <c r="WK123" s="2"/>
      <c r="WL123" s="2"/>
      <c r="WM123" s="2"/>
      <c r="WN123" s="2"/>
      <c r="WO123" s="2"/>
      <c r="WP123" s="2"/>
      <c r="WQ123" s="2"/>
      <c r="WR123" s="2"/>
      <c r="WS123" s="2"/>
      <c r="WT123" s="2"/>
      <c r="WU123" s="2"/>
      <c r="WV123" s="2"/>
      <c r="WW123" s="2"/>
      <c r="WX123" s="2"/>
      <c r="WY123" s="2"/>
      <c r="WZ123" s="2"/>
      <c r="XA123" s="2"/>
      <c r="XB123" s="2"/>
      <c r="XC123" s="2"/>
      <c r="XD123" s="2"/>
      <c r="XE123" s="2"/>
      <c r="XF123" s="2"/>
      <c r="XG123" s="2"/>
      <c r="XH123" s="2"/>
      <c r="XI123" s="2"/>
      <c r="XJ123" s="2"/>
      <c r="XK123" s="2"/>
      <c r="XL123" s="2"/>
      <c r="XM123" s="2"/>
      <c r="XN123" s="2"/>
      <c r="XO123" s="2"/>
      <c r="XP123" s="2"/>
      <c r="XQ123" s="2"/>
      <c r="XR123" s="2"/>
      <c r="XS123" s="2"/>
      <c r="XT123" s="2"/>
      <c r="XU123" s="2"/>
      <c r="XV123" s="2"/>
      <c r="XW123" s="2"/>
      <c r="XX123" s="2"/>
      <c r="XY123" s="2"/>
      <c r="XZ123" s="2"/>
      <c r="YA123" s="2"/>
      <c r="YB123" s="2"/>
      <c r="YC123" s="2"/>
      <c r="YD123" s="2"/>
      <c r="YE123" s="2"/>
      <c r="YF123" s="2"/>
      <c r="YG123" s="2"/>
      <c r="YH123" s="2"/>
      <c r="YI123" s="2"/>
      <c r="YJ123" s="2"/>
      <c r="YK123" s="2"/>
      <c r="YL123" s="2"/>
      <c r="YM123" s="2"/>
      <c r="YN123" s="2"/>
      <c r="YO123" s="2"/>
      <c r="YP123" s="2"/>
      <c r="YQ123" s="2"/>
      <c r="YR123" s="2"/>
      <c r="YS123" s="2"/>
      <c r="YT123" s="2"/>
      <c r="YU123" s="2"/>
      <c r="YV123" s="2"/>
      <c r="YW123" s="2"/>
      <c r="YX123" s="2"/>
      <c r="YY123" s="2"/>
      <c r="YZ123" s="2"/>
      <c r="ZA123" s="2"/>
      <c r="ZB123" s="2"/>
      <c r="ZC123" s="2"/>
      <c r="ZD123" s="2"/>
      <c r="ZE123" s="2"/>
      <c r="ZF123" s="2"/>
      <c r="ZG123" s="2"/>
      <c r="ZH123" s="2"/>
      <c r="ZI123" s="2"/>
      <c r="ZJ123" s="2"/>
      <c r="ZK123" s="2"/>
      <c r="ZL123" s="2"/>
      <c r="ZM123" s="2"/>
      <c r="ZN123" s="2"/>
      <c r="ZO123" s="2"/>
      <c r="ZP123" s="2"/>
      <c r="ZQ123" s="2"/>
      <c r="ZR123" s="2"/>
      <c r="ZS123" s="2"/>
      <c r="ZT123" s="2"/>
      <c r="ZU123" s="2"/>
      <c r="ZV123" s="2"/>
      <c r="ZW123" s="2"/>
      <c r="ZX123" s="2"/>
      <c r="ZY123" s="2"/>
      <c r="ZZ123" s="2"/>
      <c r="AAA123" s="2"/>
      <c r="AAB123" s="2"/>
      <c r="AAC123" s="2"/>
      <c r="AAD123" s="2"/>
      <c r="AAE123" s="2"/>
      <c r="AAF123" s="2"/>
      <c r="AAG123" s="2"/>
      <c r="AAH123" s="2"/>
      <c r="AAI123" s="2"/>
      <c r="AAJ123" s="2"/>
      <c r="AAK123" s="2"/>
      <c r="AAL123" s="2"/>
      <c r="AAM123" s="2"/>
      <c r="AAN123" s="2"/>
      <c r="AAO123" s="2"/>
      <c r="AAP123" s="2"/>
      <c r="AAQ123" s="2"/>
      <c r="AAR123" s="2"/>
      <c r="AAS123" s="2"/>
      <c r="AAT123" s="2"/>
      <c r="AAU123" s="2"/>
      <c r="AAV123" s="2"/>
      <c r="AAW123" s="2"/>
      <c r="AAX123" s="2"/>
      <c r="AAY123" s="2"/>
      <c r="AAZ123" s="2"/>
      <c r="ABA123" s="2"/>
      <c r="ABB123" s="2"/>
      <c r="ABC123" s="2"/>
      <c r="ABD123" s="2"/>
      <c r="ABE123" s="2"/>
      <c r="ABF123" s="2"/>
      <c r="ABG123" s="2"/>
      <c r="ABH123" s="2"/>
      <c r="ABI123" s="2"/>
      <c r="ABJ123" s="2"/>
      <c r="ABK123" s="2"/>
      <c r="ABL123" s="2"/>
      <c r="ABM123" s="2"/>
      <c r="ABN123" s="2"/>
      <c r="ABO123" s="2"/>
      <c r="ABP123" s="2"/>
      <c r="ABQ123" s="2"/>
      <c r="ABR123" s="2"/>
      <c r="ABS123" s="2"/>
      <c r="ABT123" s="2"/>
      <c r="ABU123" s="2"/>
      <c r="ABV123" s="2"/>
      <c r="ABW123" s="2"/>
      <c r="ABX123" s="2"/>
      <c r="ABY123" s="2"/>
      <c r="ABZ123" s="2"/>
      <c r="ACA123" s="2"/>
      <c r="ACB123" s="2"/>
      <c r="ACC123" s="2"/>
      <c r="ACD123" s="2"/>
      <c r="ACE123" s="2"/>
      <c r="ACF123" s="2"/>
      <c r="ACG123" s="2"/>
      <c r="ACH123" s="2"/>
      <c r="ACI123" s="2"/>
      <c r="ACJ123" s="2"/>
      <c r="ACK123" s="2"/>
      <c r="ACL123" s="2"/>
      <c r="ACM123" s="2"/>
      <c r="ACN123" s="2"/>
      <c r="ACO123" s="2"/>
      <c r="ACP123" s="2"/>
      <c r="ACQ123" s="2"/>
      <c r="ACR123" s="2"/>
      <c r="ACS123" s="2"/>
      <c r="ACT123" s="2"/>
      <c r="ACU123" s="2"/>
      <c r="ACV123" s="2"/>
      <c r="ACW123" s="2"/>
      <c r="ACX123" s="2"/>
      <c r="ACY123" s="2"/>
      <c r="ACZ123" s="2"/>
      <c r="ADA123" s="2"/>
      <c r="ADB123" s="2"/>
      <c r="ADC123" s="2"/>
      <c r="ADD123" s="2"/>
      <c r="ADE123" s="2"/>
      <c r="ADF123" s="2"/>
      <c r="ADG123" s="2"/>
      <c r="ADH123" s="2"/>
      <c r="ADI123" s="2"/>
      <c r="ADJ123" s="2"/>
      <c r="ADK123" s="2"/>
      <c r="ADL123" s="2"/>
      <c r="ADM123" s="2"/>
      <c r="ADN123" s="2"/>
      <c r="ADO123" s="2"/>
      <c r="ADP123" s="2"/>
      <c r="ADQ123" s="2"/>
      <c r="ADR123" s="2"/>
      <c r="ADS123" s="2"/>
      <c r="ADT123" s="2"/>
      <c r="ADU123" s="2"/>
      <c r="ADV123" s="2"/>
      <c r="ADW123" s="2"/>
      <c r="ADX123" s="2"/>
      <c r="ADY123" s="2"/>
      <c r="ADZ123" s="2"/>
      <c r="AEA123" s="2"/>
      <c r="AEB123" s="2"/>
      <c r="AEC123" s="2"/>
      <c r="AED123" s="2"/>
      <c r="AEE123" s="2"/>
      <c r="AEF123" s="2"/>
      <c r="AEG123" s="2"/>
      <c r="AEH123" s="2"/>
      <c r="AEI123" s="2"/>
      <c r="AEJ123" s="2"/>
      <c r="AEK123" s="2"/>
      <c r="AEL123" s="2"/>
      <c r="AEM123" s="2"/>
      <c r="AEN123" s="2"/>
      <c r="AEO123" s="2"/>
      <c r="AEP123" s="2"/>
      <c r="AEQ123" s="2"/>
      <c r="AER123" s="2"/>
      <c r="AES123" s="2"/>
      <c r="AET123" s="2"/>
      <c r="AEU123" s="2"/>
      <c r="AEV123" s="2"/>
      <c r="AEW123" s="2"/>
      <c r="AEX123" s="2"/>
      <c r="AEY123" s="2"/>
      <c r="AEZ123" s="2"/>
      <c r="AFA123" s="2"/>
      <c r="AFB123" s="2"/>
      <c r="AFC123" s="2"/>
      <c r="AFD123" s="2"/>
      <c r="AFE123" s="2"/>
      <c r="AFF123" s="2"/>
      <c r="AFG123" s="2"/>
      <c r="AFH123" s="2"/>
      <c r="AFI123" s="2"/>
      <c r="AFJ123" s="2"/>
      <c r="AFK123" s="2"/>
      <c r="AFL123" s="2"/>
      <c r="AFM123" s="2"/>
      <c r="AFN123" s="2"/>
      <c r="AFO123" s="2"/>
      <c r="AFP123" s="2"/>
      <c r="AFQ123" s="2"/>
      <c r="AFR123" s="2"/>
      <c r="AFS123" s="2"/>
      <c r="AFT123" s="2"/>
      <c r="AFU123" s="2"/>
      <c r="AFV123" s="2"/>
      <c r="AFW123" s="2"/>
      <c r="AFX123" s="2"/>
      <c r="AFY123" s="2"/>
      <c r="AFZ123" s="2"/>
      <c r="AGA123" s="2"/>
      <c r="AGB123" s="2"/>
      <c r="AGC123" s="2"/>
      <c r="AGD123" s="2"/>
      <c r="AGE123" s="2"/>
      <c r="AGF123" s="2"/>
      <c r="AGG123" s="2"/>
      <c r="AGH123" s="2"/>
      <c r="AGI123" s="2"/>
      <c r="AGJ123" s="2"/>
      <c r="AGK123" s="2"/>
      <c r="AGL123" s="2"/>
      <c r="AGM123" s="2"/>
      <c r="AGN123" s="2"/>
      <c r="AGO123" s="2"/>
      <c r="AGP123" s="2"/>
      <c r="AGQ123" s="2"/>
      <c r="AGR123" s="2"/>
      <c r="AGS123" s="2"/>
      <c r="AGT123" s="2"/>
      <c r="AGU123" s="2"/>
      <c r="AGV123" s="2"/>
      <c r="AGW123" s="2"/>
      <c r="AGX123" s="2"/>
      <c r="AGY123" s="2"/>
      <c r="AGZ123" s="2"/>
      <c r="AHA123" s="2"/>
      <c r="AHB123" s="2"/>
      <c r="AHC123" s="2"/>
      <c r="AHD123" s="2"/>
      <c r="AHE123" s="2"/>
      <c r="AHF123" s="2"/>
      <c r="AHG123" s="2"/>
      <c r="AHH123" s="2"/>
      <c r="AHI123" s="2"/>
      <c r="AHJ123" s="2"/>
      <c r="AHK123" s="2"/>
      <c r="AHL123" s="2"/>
      <c r="AHM123" s="2"/>
      <c r="AHN123" s="2"/>
      <c r="AHO123" s="2"/>
      <c r="AHP123" s="2"/>
      <c r="AHQ123" s="2"/>
      <c r="AHR123" s="2"/>
      <c r="AHS123" s="2"/>
      <c r="AHT123" s="2"/>
      <c r="AHU123" s="2"/>
      <c r="AHV123" s="2"/>
      <c r="AHW123" s="2"/>
      <c r="AHX123" s="2"/>
      <c r="AHY123" s="2"/>
      <c r="AHZ123" s="2"/>
      <c r="AIA123" s="2"/>
      <c r="AIB123" s="2"/>
      <c r="AIC123" s="2"/>
      <c r="AID123" s="2"/>
      <c r="AIE123" s="2"/>
      <c r="AIF123" s="2"/>
      <c r="AIG123" s="2"/>
      <c r="AIH123" s="2"/>
      <c r="AII123" s="2"/>
      <c r="AIJ123" s="2"/>
      <c r="AIK123" s="2"/>
      <c r="AIL123" s="2"/>
      <c r="AIM123" s="2"/>
      <c r="AIN123" s="2"/>
      <c r="AIO123" s="2"/>
      <c r="AIP123" s="2"/>
      <c r="AIQ123" s="2"/>
      <c r="AIR123" s="2"/>
      <c r="AIS123" s="2"/>
      <c r="AIT123" s="2"/>
      <c r="AIU123" s="2"/>
      <c r="AIV123" s="2"/>
      <c r="AIW123" s="2"/>
      <c r="AIX123" s="2"/>
      <c r="AIY123" s="2"/>
      <c r="AIZ123" s="2"/>
      <c r="AJA123" s="2"/>
      <c r="AJB123" s="2"/>
      <c r="AJC123" s="2"/>
      <c r="AJD123" s="2"/>
      <c r="AJE123" s="2"/>
      <c r="AJF123" s="2"/>
      <c r="AJG123" s="2"/>
      <c r="AJH123" s="2"/>
      <c r="AJI123" s="2"/>
      <c r="AJJ123" s="2"/>
      <c r="AJK123" s="2"/>
      <c r="AJL123" s="2"/>
      <c r="AJM123" s="2"/>
      <c r="AJN123" s="2"/>
      <c r="AJO123" s="2"/>
      <c r="AJP123" s="2"/>
      <c r="AJQ123" s="2"/>
      <c r="AJR123" s="2"/>
      <c r="AJS123" s="2"/>
      <c r="AJT123" s="2"/>
      <c r="AJU123" s="2"/>
      <c r="AJV123" s="2"/>
      <c r="AJW123" s="2"/>
      <c r="AJX123" s="2"/>
      <c r="AJY123" s="2"/>
      <c r="AJZ123" s="2"/>
      <c r="AKA123" s="2"/>
      <c r="AKB123" s="2"/>
      <c r="AKC123" s="2"/>
      <c r="AKD123" s="2"/>
      <c r="AKE123" s="2"/>
      <c r="AKF123" s="2"/>
      <c r="AKG123" s="2"/>
      <c r="AKH123" s="2"/>
      <c r="AKI123" s="2"/>
      <c r="AKJ123" s="2"/>
      <c r="AKK123" s="2"/>
      <c r="AKL123" s="2"/>
      <c r="AKM123" s="2"/>
      <c r="AKN123" s="2"/>
      <c r="AKO123" s="2"/>
      <c r="AKP123" s="2"/>
      <c r="AKQ123" s="2"/>
      <c r="AKR123" s="3"/>
      <c r="AKS123" s="3"/>
      <c r="AKT123" s="3"/>
      <c r="AKU123" s="3"/>
      <c r="AKV123" s="3"/>
      <c r="AKW123" s="3"/>
      <c r="AKX123" s="3"/>
      <c r="AKY123" s="3"/>
      <c r="AKZ123" s="3"/>
      <c r="ALA123" s="3"/>
      <c r="ALB123" s="3"/>
      <c r="ALC123" s="3"/>
      <c r="ALD123" s="3"/>
      <c r="ALE123" s="3"/>
      <c r="ALF123" s="3"/>
      <c r="ALG123" s="3"/>
      <c r="ALH123" s="3"/>
      <c r="ALI123" s="3"/>
      <c r="ALJ123" s="3"/>
      <c r="ALK123" s="3"/>
      <c r="ALL123" s="3"/>
      <c r="ALM123" s="3"/>
      <c r="ALN123" s="3"/>
      <c r="ALO123" s="3"/>
      <c r="ALP123" s="3"/>
      <c r="ALQ123" s="3"/>
      <c r="ALR123" s="3"/>
      <c r="ALS123" s="3"/>
      <c r="ALT123" s="3"/>
      <c r="ALU123" s="3"/>
      <c r="ALV123" s="3"/>
      <c r="ALW123" s="3"/>
      <c r="ALX123" s="3"/>
      <c r="ALY123" s="3"/>
      <c r="ALZ123" s="3"/>
      <c r="AMA123" s="3"/>
      <c r="AMB123" s="3"/>
      <c r="AMC123" s="3"/>
    </row>
    <row r="124" spans="1:1017" s="6" customFormat="1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  <c r="XT124" s="2"/>
      <c r="XU124" s="2"/>
      <c r="XV124" s="2"/>
      <c r="XW124" s="2"/>
      <c r="XX124" s="2"/>
      <c r="XY124" s="2"/>
      <c r="XZ124" s="2"/>
      <c r="YA124" s="2"/>
      <c r="YB124" s="2"/>
      <c r="YC124" s="2"/>
      <c r="YD124" s="2"/>
      <c r="YE124" s="2"/>
      <c r="YF124" s="2"/>
      <c r="YG124" s="2"/>
      <c r="YH124" s="2"/>
      <c r="YI124" s="2"/>
      <c r="YJ124" s="2"/>
      <c r="YK124" s="2"/>
      <c r="YL124" s="2"/>
      <c r="YM124" s="2"/>
      <c r="YN124" s="2"/>
      <c r="YO124" s="2"/>
      <c r="YP124" s="2"/>
      <c r="YQ124" s="2"/>
      <c r="YR124" s="2"/>
      <c r="YS124" s="2"/>
      <c r="YT124" s="2"/>
      <c r="YU124" s="2"/>
      <c r="YV124" s="2"/>
      <c r="YW124" s="2"/>
      <c r="YX124" s="2"/>
      <c r="YY124" s="2"/>
      <c r="YZ124" s="2"/>
      <c r="ZA124" s="2"/>
      <c r="ZB124" s="2"/>
      <c r="ZC124" s="2"/>
      <c r="ZD124" s="2"/>
      <c r="ZE124" s="2"/>
      <c r="ZF124" s="2"/>
      <c r="ZG124" s="2"/>
      <c r="ZH124" s="2"/>
      <c r="ZI124" s="2"/>
      <c r="ZJ124" s="2"/>
      <c r="ZK124" s="2"/>
      <c r="ZL124" s="2"/>
      <c r="ZM124" s="2"/>
      <c r="ZN124" s="2"/>
      <c r="ZO124" s="2"/>
      <c r="ZP124" s="2"/>
      <c r="ZQ124" s="2"/>
      <c r="ZR124" s="2"/>
      <c r="ZS124" s="2"/>
      <c r="ZT124" s="2"/>
      <c r="ZU124" s="2"/>
      <c r="ZV124" s="2"/>
      <c r="ZW124" s="2"/>
      <c r="ZX124" s="2"/>
      <c r="ZY124" s="2"/>
      <c r="ZZ124" s="2"/>
      <c r="AAA124" s="2"/>
      <c r="AAB124" s="2"/>
      <c r="AAC124" s="2"/>
      <c r="AAD124" s="2"/>
      <c r="AAE124" s="2"/>
      <c r="AAF124" s="2"/>
      <c r="AAG124" s="2"/>
      <c r="AAH124" s="2"/>
      <c r="AAI124" s="2"/>
      <c r="AAJ124" s="2"/>
      <c r="AAK124" s="2"/>
      <c r="AAL124" s="2"/>
      <c r="AAM124" s="2"/>
      <c r="AAN124" s="2"/>
      <c r="AAO124" s="2"/>
      <c r="AAP124" s="2"/>
      <c r="AAQ124" s="2"/>
      <c r="AAR124" s="2"/>
      <c r="AAS124" s="2"/>
      <c r="AAT124" s="2"/>
      <c r="AAU124" s="2"/>
      <c r="AAV124" s="2"/>
      <c r="AAW124" s="2"/>
      <c r="AAX124" s="2"/>
      <c r="AAY124" s="2"/>
      <c r="AAZ124" s="2"/>
      <c r="ABA124" s="2"/>
      <c r="ABB124" s="2"/>
      <c r="ABC124" s="2"/>
      <c r="ABD124" s="2"/>
      <c r="ABE124" s="2"/>
      <c r="ABF124" s="2"/>
      <c r="ABG124" s="2"/>
      <c r="ABH124" s="2"/>
      <c r="ABI124" s="2"/>
      <c r="ABJ124" s="2"/>
      <c r="ABK124" s="2"/>
      <c r="ABL124" s="2"/>
      <c r="ABM124" s="2"/>
      <c r="ABN124" s="2"/>
      <c r="ABO124" s="2"/>
      <c r="ABP124" s="2"/>
      <c r="ABQ124" s="2"/>
      <c r="ABR124" s="2"/>
      <c r="ABS124" s="2"/>
      <c r="ABT124" s="2"/>
      <c r="ABU124" s="2"/>
      <c r="ABV124" s="2"/>
      <c r="ABW124" s="2"/>
      <c r="ABX124" s="2"/>
      <c r="ABY124" s="2"/>
      <c r="ABZ124" s="2"/>
      <c r="ACA124" s="2"/>
      <c r="ACB124" s="2"/>
      <c r="ACC124" s="2"/>
      <c r="ACD124" s="2"/>
      <c r="ACE124" s="2"/>
      <c r="ACF124" s="2"/>
      <c r="ACG124" s="2"/>
      <c r="ACH124" s="2"/>
      <c r="ACI124" s="2"/>
      <c r="ACJ124" s="2"/>
      <c r="ACK124" s="2"/>
      <c r="ACL124" s="2"/>
      <c r="ACM124" s="2"/>
      <c r="ACN124" s="2"/>
      <c r="ACO124" s="2"/>
      <c r="ACP124" s="2"/>
      <c r="ACQ124" s="2"/>
      <c r="ACR124" s="2"/>
      <c r="ACS124" s="2"/>
      <c r="ACT124" s="2"/>
      <c r="ACU124" s="2"/>
      <c r="ACV124" s="2"/>
      <c r="ACW124" s="2"/>
      <c r="ACX124" s="2"/>
      <c r="ACY124" s="2"/>
      <c r="ACZ124" s="2"/>
      <c r="ADA124" s="2"/>
      <c r="ADB124" s="2"/>
      <c r="ADC124" s="2"/>
      <c r="ADD124" s="2"/>
      <c r="ADE124" s="2"/>
      <c r="ADF124" s="2"/>
      <c r="ADG124" s="2"/>
      <c r="ADH124" s="2"/>
      <c r="ADI124" s="2"/>
      <c r="ADJ124" s="2"/>
      <c r="ADK124" s="2"/>
      <c r="ADL124" s="2"/>
      <c r="ADM124" s="2"/>
      <c r="ADN124" s="2"/>
      <c r="ADO124" s="2"/>
      <c r="ADP124" s="2"/>
      <c r="ADQ124" s="2"/>
      <c r="ADR124" s="2"/>
      <c r="ADS124" s="2"/>
      <c r="ADT124" s="2"/>
      <c r="ADU124" s="2"/>
      <c r="ADV124" s="2"/>
      <c r="ADW124" s="2"/>
      <c r="ADX124" s="2"/>
      <c r="ADY124" s="2"/>
      <c r="ADZ124" s="2"/>
      <c r="AEA124" s="2"/>
      <c r="AEB124" s="2"/>
      <c r="AEC124" s="2"/>
      <c r="AED124" s="2"/>
      <c r="AEE124" s="2"/>
      <c r="AEF124" s="2"/>
      <c r="AEG124" s="2"/>
      <c r="AEH124" s="2"/>
      <c r="AEI124" s="2"/>
      <c r="AEJ124" s="2"/>
      <c r="AEK124" s="2"/>
      <c r="AEL124" s="2"/>
      <c r="AEM124" s="2"/>
      <c r="AEN124" s="2"/>
      <c r="AEO124" s="2"/>
      <c r="AEP124" s="2"/>
      <c r="AEQ124" s="2"/>
      <c r="AER124" s="2"/>
      <c r="AES124" s="2"/>
      <c r="AET124" s="2"/>
      <c r="AEU124" s="2"/>
      <c r="AEV124" s="2"/>
      <c r="AEW124" s="2"/>
      <c r="AEX124" s="2"/>
      <c r="AEY124" s="2"/>
      <c r="AEZ124" s="2"/>
      <c r="AFA124" s="2"/>
      <c r="AFB124" s="2"/>
      <c r="AFC124" s="2"/>
      <c r="AFD124" s="2"/>
      <c r="AFE124" s="2"/>
      <c r="AFF124" s="2"/>
      <c r="AFG124" s="2"/>
      <c r="AFH124" s="2"/>
      <c r="AFI124" s="2"/>
      <c r="AFJ124" s="2"/>
      <c r="AFK124" s="2"/>
      <c r="AFL124" s="2"/>
      <c r="AFM124" s="2"/>
      <c r="AFN124" s="2"/>
      <c r="AFO124" s="2"/>
      <c r="AFP124" s="2"/>
      <c r="AFQ124" s="2"/>
      <c r="AFR124" s="2"/>
      <c r="AFS124" s="2"/>
      <c r="AFT124" s="2"/>
      <c r="AFU124" s="2"/>
      <c r="AFV124" s="2"/>
      <c r="AFW124" s="2"/>
      <c r="AFX124" s="2"/>
      <c r="AFY124" s="2"/>
      <c r="AFZ124" s="2"/>
      <c r="AGA124" s="2"/>
      <c r="AGB124" s="2"/>
      <c r="AGC124" s="2"/>
      <c r="AGD124" s="2"/>
      <c r="AGE124" s="2"/>
      <c r="AGF124" s="2"/>
      <c r="AGG124" s="2"/>
      <c r="AGH124" s="2"/>
      <c r="AGI124" s="2"/>
      <c r="AGJ124" s="2"/>
      <c r="AGK124" s="2"/>
      <c r="AGL124" s="2"/>
      <c r="AGM124" s="2"/>
      <c r="AGN124" s="2"/>
      <c r="AGO124" s="2"/>
      <c r="AGP124" s="2"/>
      <c r="AGQ124" s="2"/>
      <c r="AGR124" s="2"/>
      <c r="AGS124" s="2"/>
      <c r="AGT124" s="2"/>
      <c r="AGU124" s="2"/>
      <c r="AGV124" s="2"/>
      <c r="AGW124" s="2"/>
      <c r="AGX124" s="2"/>
      <c r="AGY124" s="2"/>
      <c r="AGZ124" s="2"/>
      <c r="AHA124" s="2"/>
      <c r="AHB124" s="2"/>
      <c r="AHC124" s="2"/>
      <c r="AHD124" s="2"/>
      <c r="AHE124" s="2"/>
      <c r="AHF124" s="2"/>
      <c r="AHG124" s="2"/>
      <c r="AHH124" s="2"/>
      <c r="AHI124" s="2"/>
      <c r="AHJ124" s="2"/>
      <c r="AHK124" s="2"/>
      <c r="AHL124" s="2"/>
      <c r="AHM124" s="2"/>
      <c r="AHN124" s="2"/>
      <c r="AHO124" s="2"/>
      <c r="AHP124" s="2"/>
      <c r="AHQ124" s="2"/>
      <c r="AHR124" s="2"/>
      <c r="AHS124" s="2"/>
      <c r="AHT124" s="2"/>
      <c r="AHU124" s="2"/>
      <c r="AHV124" s="2"/>
      <c r="AHW124" s="2"/>
      <c r="AHX124" s="2"/>
      <c r="AHY124" s="2"/>
      <c r="AHZ124" s="2"/>
      <c r="AIA124" s="2"/>
      <c r="AIB124" s="2"/>
      <c r="AIC124" s="2"/>
      <c r="AID124" s="2"/>
      <c r="AIE124" s="2"/>
      <c r="AIF124" s="2"/>
      <c r="AIG124" s="2"/>
      <c r="AIH124" s="2"/>
      <c r="AII124" s="2"/>
      <c r="AIJ124" s="2"/>
      <c r="AIK124" s="2"/>
      <c r="AIL124" s="2"/>
      <c r="AIM124" s="2"/>
      <c r="AIN124" s="2"/>
      <c r="AIO124" s="2"/>
      <c r="AIP124" s="2"/>
      <c r="AIQ124" s="2"/>
      <c r="AIR124" s="2"/>
      <c r="AIS124" s="2"/>
      <c r="AIT124" s="2"/>
      <c r="AIU124" s="2"/>
      <c r="AIV124" s="2"/>
      <c r="AIW124" s="2"/>
      <c r="AIX124" s="2"/>
      <c r="AIY124" s="2"/>
      <c r="AIZ124" s="2"/>
      <c r="AJA124" s="2"/>
      <c r="AJB124" s="2"/>
      <c r="AJC124" s="2"/>
      <c r="AJD124" s="2"/>
      <c r="AJE124" s="2"/>
      <c r="AJF124" s="2"/>
      <c r="AJG124" s="2"/>
      <c r="AJH124" s="2"/>
      <c r="AJI124" s="2"/>
      <c r="AJJ124" s="2"/>
      <c r="AJK124" s="2"/>
      <c r="AJL124" s="2"/>
      <c r="AJM124" s="2"/>
      <c r="AJN124" s="2"/>
      <c r="AJO124" s="2"/>
      <c r="AJP124" s="2"/>
      <c r="AJQ124" s="2"/>
      <c r="AJR124" s="2"/>
      <c r="AJS124" s="2"/>
      <c r="AJT124" s="2"/>
      <c r="AJU124" s="2"/>
      <c r="AJV124" s="2"/>
      <c r="AJW124" s="2"/>
      <c r="AJX124" s="2"/>
      <c r="AJY124" s="2"/>
      <c r="AJZ124" s="2"/>
      <c r="AKA124" s="2"/>
      <c r="AKB124" s="2"/>
      <c r="AKC124" s="2"/>
      <c r="AKD124" s="2"/>
      <c r="AKE124" s="2"/>
      <c r="AKF124" s="2"/>
      <c r="AKG124" s="2"/>
      <c r="AKH124" s="2"/>
      <c r="AKI124" s="2"/>
      <c r="AKJ124" s="2"/>
      <c r="AKK124" s="2"/>
      <c r="AKL124" s="2"/>
      <c r="AKM124" s="2"/>
      <c r="AKN124" s="2"/>
      <c r="AKO124" s="2"/>
      <c r="AKP124" s="2"/>
      <c r="AKQ124" s="2"/>
      <c r="AKR124" s="3"/>
      <c r="AKS124" s="3"/>
      <c r="AKT124" s="3"/>
      <c r="AKU124" s="3"/>
      <c r="AKV124" s="3"/>
      <c r="AKW124" s="3"/>
      <c r="AKX124" s="3"/>
      <c r="AKY124" s="3"/>
      <c r="AKZ124" s="3"/>
      <c r="ALA124" s="3"/>
      <c r="ALB124" s="3"/>
      <c r="ALC124" s="3"/>
      <c r="ALD124" s="3"/>
      <c r="ALE124" s="3"/>
      <c r="ALF124" s="3"/>
      <c r="ALG124" s="3"/>
      <c r="ALH124" s="3"/>
      <c r="ALI124" s="3"/>
      <c r="ALJ124" s="3"/>
      <c r="ALK124" s="3"/>
      <c r="ALL124" s="3"/>
      <c r="ALM124" s="3"/>
      <c r="ALN124" s="3"/>
      <c r="ALO124" s="3"/>
      <c r="ALP124" s="3"/>
      <c r="ALQ124" s="3"/>
      <c r="ALR124" s="3"/>
      <c r="ALS124" s="3"/>
      <c r="ALT124" s="3"/>
      <c r="ALU124" s="3"/>
      <c r="ALV124" s="3"/>
      <c r="ALW124" s="3"/>
      <c r="ALX124" s="3"/>
      <c r="ALY124" s="3"/>
      <c r="ALZ124" s="3"/>
      <c r="AMA124" s="3"/>
      <c r="AMB124" s="3"/>
      <c r="AMC124" s="3"/>
    </row>
    <row r="125" spans="1:1017" s="6" customFormat="1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  <c r="MS125" s="2"/>
      <c r="MT125" s="2"/>
      <c r="MU125" s="2"/>
      <c r="MV125" s="2"/>
      <c r="MW125" s="2"/>
      <c r="MX125" s="2"/>
      <c r="MY125" s="2"/>
      <c r="MZ125" s="2"/>
      <c r="NA125" s="2"/>
      <c r="NB125" s="2"/>
      <c r="NC125" s="2"/>
      <c r="ND125" s="2"/>
      <c r="NE125" s="2"/>
      <c r="NF125" s="2"/>
      <c r="NG125" s="2"/>
      <c r="NH125" s="2"/>
      <c r="NI125" s="2"/>
      <c r="NJ125" s="2"/>
      <c r="NK125" s="2"/>
      <c r="NL125" s="2"/>
      <c r="NM125" s="2"/>
      <c r="NN125" s="2"/>
      <c r="NO125" s="2"/>
      <c r="NP125" s="2"/>
      <c r="NQ125" s="2"/>
      <c r="NR125" s="2"/>
      <c r="NS125" s="2"/>
      <c r="NT125" s="2"/>
      <c r="NU125" s="2"/>
      <c r="NV125" s="2"/>
      <c r="NW125" s="2"/>
      <c r="NX125" s="2"/>
      <c r="NY125" s="2"/>
      <c r="NZ125" s="2"/>
      <c r="OA125" s="2"/>
      <c r="OB125" s="2"/>
      <c r="OC125" s="2"/>
      <c r="OD125" s="2"/>
      <c r="OE125" s="2"/>
      <c r="OF125" s="2"/>
      <c r="OG125" s="2"/>
      <c r="OH125" s="2"/>
      <c r="OI125" s="2"/>
      <c r="OJ125" s="2"/>
      <c r="OK125" s="2"/>
      <c r="OL125" s="2"/>
      <c r="OM125" s="2"/>
      <c r="ON125" s="2"/>
      <c r="OO125" s="2"/>
      <c r="OP125" s="2"/>
      <c r="OQ125" s="2"/>
      <c r="OR125" s="2"/>
      <c r="OS125" s="2"/>
      <c r="OT125" s="2"/>
      <c r="OU125" s="2"/>
      <c r="OV125" s="2"/>
      <c r="OW125" s="2"/>
      <c r="OX125" s="2"/>
      <c r="OY125" s="2"/>
      <c r="OZ125" s="2"/>
      <c r="PA125" s="2"/>
      <c r="PB125" s="2"/>
      <c r="PC125" s="2"/>
      <c r="PD125" s="2"/>
      <c r="PE125" s="2"/>
      <c r="PF125" s="2"/>
      <c r="PG125" s="2"/>
      <c r="PH125" s="2"/>
      <c r="PI125" s="2"/>
      <c r="PJ125" s="2"/>
      <c r="PK125" s="2"/>
      <c r="PL125" s="2"/>
      <c r="PM125" s="2"/>
      <c r="PN125" s="2"/>
      <c r="PO125" s="2"/>
      <c r="PP125" s="2"/>
      <c r="PQ125" s="2"/>
      <c r="PR125" s="2"/>
      <c r="PS125" s="2"/>
      <c r="PT125" s="2"/>
      <c r="PU125" s="2"/>
      <c r="PV125" s="2"/>
      <c r="PW125" s="2"/>
      <c r="PX125" s="2"/>
      <c r="PY125" s="2"/>
      <c r="PZ125" s="2"/>
      <c r="QA125" s="2"/>
      <c r="QB125" s="2"/>
      <c r="QC125" s="2"/>
      <c r="QD125" s="2"/>
      <c r="QE125" s="2"/>
      <c r="QF125" s="2"/>
      <c r="QG125" s="2"/>
      <c r="QH125" s="2"/>
      <c r="QI125" s="2"/>
      <c r="QJ125" s="2"/>
      <c r="QK125" s="2"/>
      <c r="QL125" s="2"/>
      <c r="QM125" s="2"/>
      <c r="QN125" s="2"/>
      <c r="QO125" s="2"/>
      <c r="QP125" s="2"/>
      <c r="QQ125" s="2"/>
      <c r="QR125" s="2"/>
      <c r="QS125" s="2"/>
      <c r="QT125" s="2"/>
      <c r="QU125" s="2"/>
      <c r="QV125" s="2"/>
      <c r="QW125" s="2"/>
      <c r="QX125" s="2"/>
      <c r="QY125" s="2"/>
      <c r="QZ125" s="2"/>
      <c r="RA125" s="2"/>
      <c r="RB125" s="2"/>
      <c r="RC125" s="2"/>
      <c r="RD125" s="2"/>
      <c r="RE125" s="2"/>
      <c r="RF125" s="2"/>
      <c r="RG125" s="2"/>
      <c r="RH125" s="2"/>
      <c r="RI125" s="2"/>
      <c r="RJ125" s="2"/>
      <c r="RK125" s="2"/>
      <c r="RL125" s="2"/>
      <c r="RM125" s="2"/>
      <c r="RN125" s="2"/>
      <c r="RO125" s="2"/>
      <c r="RP125" s="2"/>
      <c r="RQ125" s="2"/>
      <c r="RR125" s="2"/>
      <c r="RS125" s="2"/>
      <c r="RT125" s="2"/>
      <c r="RU125" s="2"/>
      <c r="RV125" s="2"/>
      <c r="RW125" s="2"/>
      <c r="RX125" s="2"/>
      <c r="RY125" s="2"/>
      <c r="RZ125" s="2"/>
      <c r="SA125" s="2"/>
      <c r="SB125" s="2"/>
      <c r="SC125" s="2"/>
      <c r="SD125" s="2"/>
      <c r="SE125" s="2"/>
      <c r="SF125" s="2"/>
      <c r="SG125" s="2"/>
      <c r="SH125" s="2"/>
      <c r="SI125" s="2"/>
      <c r="SJ125" s="2"/>
      <c r="SK125" s="2"/>
      <c r="SL125" s="2"/>
      <c r="SM125" s="2"/>
      <c r="SN125" s="2"/>
      <c r="SO125" s="2"/>
      <c r="SP125" s="2"/>
      <c r="SQ125" s="2"/>
      <c r="SR125" s="2"/>
      <c r="SS125" s="2"/>
      <c r="ST125" s="2"/>
      <c r="SU125" s="2"/>
      <c r="SV125" s="2"/>
      <c r="SW125" s="2"/>
      <c r="SX125" s="2"/>
      <c r="SY125" s="2"/>
      <c r="SZ125" s="2"/>
      <c r="TA125" s="2"/>
      <c r="TB125" s="2"/>
      <c r="TC125" s="2"/>
      <c r="TD125" s="2"/>
      <c r="TE125" s="2"/>
      <c r="TF125" s="2"/>
      <c r="TG125" s="2"/>
      <c r="TH125" s="2"/>
      <c r="TI125" s="2"/>
      <c r="TJ125" s="2"/>
      <c r="TK125" s="2"/>
      <c r="TL125" s="2"/>
      <c r="TM125" s="2"/>
      <c r="TN125" s="2"/>
      <c r="TO125" s="2"/>
      <c r="TP125" s="2"/>
      <c r="TQ125" s="2"/>
      <c r="TR125" s="2"/>
      <c r="TS125" s="2"/>
      <c r="TT125" s="2"/>
      <c r="TU125" s="2"/>
      <c r="TV125" s="2"/>
      <c r="TW125" s="2"/>
      <c r="TX125" s="2"/>
      <c r="TY125" s="2"/>
      <c r="TZ125" s="2"/>
      <c r="UA125" s="2"/>
      <c r="UB125" s="2"/>
      <c r="UC125" s="2"/>
      <c r="UD125" s="2"/>
      <c r="UE125" s="2"/>
      <c r="UF125" s="2"/>
      <c r="UG125" s="2"/>
      <c r="UH125" s="2"/>
      <c r="UI125" s="2"/>
      <c r="UJ125" s="2"/>
      <c r="UK125" s="2"/>
      <c r="UL125" s="2"/>
      <c r="UM125" s="2"/>
      <c r="UN125" s="2"/>
      <c r="UO125" s="2"/>
      <c r="UP125" s="2"/>
      <c r="UQ125" s="2"/>
      <c r="UR125" s="2"/>
      <c r="US125" s="2"/>
      <c r="UT125" s="2"/>
      <c r="UU125" s="2"/>
      <c r="UV125" s="2"/>
      <c r="UW125" s="2"/>
      <c r="UX125" s="2"/>
      <c r="UY125" s="2"/>
      <c r="UZ125" s="2"/>
      <c r="VA125" s="2"/>
      <c r="VB125" s="2"/>
      <c r="VC125" s="2"/>
      <c r="VD125" s="2"/>
      <c r="VE125" s="2"/>
      <c r="VF125" s="2"/>
      <c r="VG125" s="2"/>
      <c r="VH125" s="2"/>
      <c r="VI125" s="2"/>
      <c r="VJ125" s="2"/>
      <c r="VK125" s="2"/>
      <c r="VL125" s="2"/>
      <c r="VM125" s="2"/>
      <c r="VN125" s="2"/>
      <c r="VO125" s="2"/>
      <c r="VP125" s="2"/>
      <c r="VQ125" s="2"/>
      <c r="VR125" s="2"/>
      <c r="VS125" s="2"/>
      <c r="VT125" s="2"/>
      <c r="VU125" s="2"/>
      <c r="VV125" s="2"/>
      <c r="VW125" s="2"/>
      <c r="VX125" s="2"/>
      <c r="VY125" s="2"/>
      <c r="VZ125" s="2"/>
      <c r="WA125" s="2"/>
      <c r="WB125" s="2"/>
      <c r="WC125" s="2"/>
      <c r="WD125" s="2"/>
      <c r="WE125" s="2"/>
      <c r="WF125" s="2"/>
      <c r="WG125" s="2"/>
      <c r="WH125" s="2"/>
      <c r="WI125" s="2"/>
      <c r="WJ125" s="2"/>
      <c r="WK125" s="2"/>
      <c r="WL125" s="2"/>
      <c r="WM125" s="2"/>
      <c r="WN125" s="2"/>
      <c r="WO125" s="2"/>
      <c r="WP125" s="2"/>
      <c r="WQ125" s="2"/>
      <c r="WR125" s="2"/>
      <c r="WS125" s="2"/>
      <c r="WT125" s="2"/>
      <c r="WU125" s="2"/>
      <c r="WV125" s="2"/>
      <c r="WW125" s="2"/>
      <c r="WX125" s="2"/>
      <c r="WY125" s="2"/>
      <c r="WZ125" s="2"/>
      <c r="XA125" s="2"/>
      <c r="XB125" s="2"/>
      <c r="XC125" s="2"/>
      <c r="XD125" s="2"/>
      <c r="XE125" s="2"/>
      <c r="XF125" s="2"/>
      <c r="XG125" s="2"/>
      <c r="XH125" s="2"/>
      <c r="XI125" s="2"/>
      <c r="XJ125" s="2"/>
      <c r="XK125" s="2"/>
      <c r="XL125" s="2"/>
      <c r="XM125" s="2"/>
      <c r="XN125" s="2"/>
      <c r="XO125" s="2"/>
      <c r="XP125" s="2"/>
      <c r="XQ125" s="2"/>
      <c r="XR125" s="2"/>
      <c r="XS125" s="2"/>
      <c r="XT125" s="2"/>
      <c r="XU125" s="2"/>
      <c r="XV125" s="2"/>
      <c r="XW125" s="2"/>
      <c r="XX125" s="2"/>
      <c r="XY125" s="2"/>
      <c r="XZ125" s="2"/>
      <c r="YA125" s="2"/>
      <c r="YB125" s="2"/>
      <c r="YC125" s="2"/>
      <c r="YD125" s="2"/>
      <c r="YE125" s="2"/>
      <c r="YF125" s="2"/>
      <c r="YG125" s="2"/>
      <c r="YH125" s="2"/>
      <c r="YI125" s="2"/>
      <c r="YJ125" s="2"/>
      <c r="YK125" s="2"/>
      <c r="YL125" s="2"/>
      <c r="YM125" s="2"/>
      <c r="YN125" s="2"/>
      <c r="YO125" s="2"/>
      <c r="YP125" s="2"/>
      <c r="YQ125" s="2"/>
      <c r="YR125" s="2"/>
      <c r="YS125" s="2"/>
      <c r="YT125" s="2"/>
      <c r="YU125" s="2"/>
      <c r="YV125" s="2"/>
      <c r="YW125" s="2"/>
      <c r="YX125" s="2"/>
      <c r="YY125" s="2"/>
      <c r="YZ125" s="2"/>
      <c r="ZA125" s="2"/>
      <c r="ZB125" s="2"/>
      <c r="ZC125" s="2"/>
      <c r="ZD125" s="2"/>
      <c r="ZE125" s="2"/>
      <c r="ZF125" s="2"/>
      <c r="ZG125" s="2"/>
      <c r="ZH125" s="2"/>
      <c r="ZI125" s="2"/>
      <c r="ZJ125" s="2"/>
      <c r="ZK125" s="2"/>
      <c r="ZL125" s="2"/>
      <c r="ZM125" s="2"/>
      <c r="ZN125" s="2"/>
      <c r="ZO125" s="2"/>
      <c r="ZP125" s="2"/>
      <c r="ZQ125" s="2"/>
      <c r="ZR125" s="2"/>
      <c r="ZS125" s="2"/>
      <c r="ZT125" s="2"/>
      <c r="ZU125" s="2"/>
      <c r="ZV125" s="2"/>
      <c r="ZW125" s="2"/>
      <c r="ZX125" s="2"/>
      <c r="ZY125" s="2"/>
      <c r="ZZ125" s="2"/>
      <c r="AAA125" s="2"/>
      <c r="AAB125" s="2"/>
      <c r="AAC125" s="2"/>
      <c r="AAD125" s="2"/>
      <c r="AAE125" s="2"/>
      <c r="AAF125" s="2"/>
      <c r="AAG125" s="2"/>
      <c r="AAH125" s="2"/>
      <c r="AAI125" s="2"/>
      <c r="AAJ125" s="2"/>
      <c r="AAK125" s="2"/>
      <c r="AAL125" s="2"/>
      <c r="AAM125" s="2"/>
      <c r="AAN125" s="2"/>
      <c r="AAO125" s="2"/>
      <c r="AAP125" s="2"/>
      <c r="AAQ125" s="2"/>
      <c r="AAR125" s="2"/>
      <c r="AAS125" s="2"/>
      <c r="AAT125" s="2"/>
      <c r="AAU125" s="2"/>
      <c r="AAV125" s="2"/>
      <c r="AAW125" s="2"/>
      <c r="AAX125" s="2"/>
      <c r="AAY125" s="2"/>
      <c r="AAZ125" s="2"/>
      <c r="ABA125" s="2"/>
      <c r="ABB125" s="2"/>
      <c r="ABC125" s="2"/>
      <c r="ABD125" s="2"/>
      <c r="ABE125" s="2"/>
      <c r="ABF125" s="2"/>
      <c r="ABG125" s="2"/>
      <c r="ABH125" s="2"/>
      <c r="ABI125" s="2"/>
      <c r="ABJ125" s="2"/>
      <c r="ABK125" s="2"/>
      <c r="ABL125" s="2"/>
      <c r="ABM125" s="2"/>
      <c r="ABN125" s="2"/>
      <c r="ABO125" s="2"/>
      <c r="ABP125" s="2"/>
      <c r="ABQ125" s="2"/>
      <c r="ABR125" s="2"/>
      <c r="ABS125" s="2"/>
      <c r="ABT125" s="2"/>
      <c r="ABU125" s="2"/>
      <c r="ABV125" s="2"/>
      <c r="ABW125" s="2"/>
      <c r="ABX125" s="2"/>
      <c r="ABY125" s="2"/>
      <c r="ABZ125" s="2"/>
      <c r="ACA125" s="2"/>
      <c r="ACB125" s="2"/>
      <c r="ACC125" s="2"/>
      <c r="ACD125" s="2"/>
      <c r="ACE125" s="2"/>
      <c r="ACF125" s="2"/>
      <c r="ACG125" s="2"/>
      <c r="ACH125" s="2"/>
      <c r="ACI125" s="2"/>
      <c r="ACJ125" s="2"/>
      <c r="ACK125" s="2"/>
      <c r="ACL125" s="2"/>
      <c r="ACM125" s="2"/>
      <c r="ACN125" s="2"/>
      <c r="ACO125" s="2"/>
      <c r="ACP125" s="2"/>
      <c r="ACQ125" s="2"/>
      <c r="ACR125" s="2"/>
      <c r="ACS125" s="2"/>
      <c r="ACT125" s="2"/>
      <c r="ACU125" s="2"/>
      <c r="ACV125" s="2"/>
      <c r="ACW125" s="2"/>
      <c r="ACX125" s="2"/>
      <c r="ACY125" s="2"/>
      <c r="ACZ125" s="2"/>
      <c r="ADA125" s="2"/>
      <c r="ADB125" s="2"/>
      <c r="ADC125" s="2"/>
      <c r="ADD125" s="2"/>
      <c r="ADE125" s="2"/>
      <c r="ADF125" s="2"/>
      <c r="ADG125" s="2"/>
      <c r="ADH125" s="2"/>
      <c r="ADI125" s="2"/>
      <c r="ADJ125" s="2"/>
      <c r="ADK125" s="2"/>
      <c r="ADL125" s="2"/>
      <c r="ADM125" s="2"/>
      <c r="ADN125" s="2"/>
      <c r="ADO125" s="2"/>
      <c r="ADP125" s="2"/>
      <c r="ADQ125" s="2"/>
      <c r="ADR125" s="2"/>
      <c r="ADS125" s="2"/>
      <c r="ADT125" s="2"/>
      <c r="ADU125" s="2"/>
      <c r="ADV125" s="2"/>
      <c r="ADW125" s="2"/>
      <c r="ADX125" s="2"/>
      <c r="ADY125" s="2"/>
      <c r="ADZ125" s="2"/>
      <c r="AEA125" s="2"/>
      <c r="AEB125" s="2"/>
      <c r="AEC125" s="2"/>
      <c r="AED125" s="2"/>
      <c r="AEE125" s="2"/>
      <c r="AEF125" s="2"/>
      <c r="AEG125" s="2"/>
      <c r="AEH125" s="2"/>
      <c r="AEI125" s="2"/>
      <c r="AEJ125" s="2"/>
      <c r="AEK125" s="2"/>
      <c r="AEL125" s="2"/>
      <c r="AEM125" s="2"/>
      <c r="AEN125" s="2"/>
      <c r="AEO125" s="2"/>
      <c r="AEP125" s="2"/>
      <c r="AEQ125" s="2"/>
      <c r="AER125" s="2"/>
      <c r="AES125" s="2"/>
      <c r="AET125" s="2"/>
      <c r="AEU125" s="2"/>
      <c r="AEV125" s="2"/>
      <c r="AEW125" s="2"/>
      <c r="AEX125" s="2"/>
      <c r="AEY125" s="2"/>
      <c r="AEZ125" s="2"/>
      <c r="AFA125" s="2"/>
      <c r="AFB125" s="2"/>
      <c r="AFC125" s="2"/>
      <c r="AFD125" s="2"/>
      <c r="AFE125" s="2"/>
      <c r="AFF125" s="2"/>
      <c r="AFG125" s="2"/>
      <c r="AFH125" s="2"/>
      <c r="AFI125" s="2"/>
      <c r="AFJ125" s="2"/>
      <c r="AFK125" s="2"/>
      <c r="AFL125" s="2"/>
      <c r="AFM125" s="2"/>
      <c r="AFN125" s="2"/>
      <c r="AFO125" s="2"/>
      <c r="AFP125" s="2"/>
      <c r="AFQ125" s="2"/>
      <c r="AFR125" s="2"/>
      <c r="AFS125" s="2"/>
      <c r="AFT125" s="2"/>
      <c r="AFU125" s="2"/>
      <c r="AFV125" s="2"/>
      <c r="AFW125" s="2"/>
      <c r="AFX125" s="2"/>
      <c r="AFY125" s="2"/>
      <c r="AFZ125" s="2"/>
      <c r="AGA125" s="2"/>
      <c r="AGB125" s="2"/>
      <c r="AGC125" s="2"/>
      <c r="AGD125" s="2"/>
      <c r="AGE125" s="2"/>
      <c r="AGF125" s="2"/>
      <c r="AGG125" s="2"/>
      <c r="AGH125" s="2"/>
      <c r="AGI125" s="2"/>
      <c r="AGJ125" s="2"/>
      <c r="AGK125" s="2"/>
      <c r="AGL125" s="2"/>
      <c r="AGM125" s="2"/>
      <c r="AGN125" s="2"/>
      <c r="AGO125" s="2"/>
      <c r="AGP125" s="2"/>
      <c r="AGQ125" s="2"/>
      <c r="AGR125" s="2"/>
      <c r="AGS125" s="2"/>
      <c r="AGT125" s="2"/>
      <c r="AGU125" s="2"/>
      <c r="AGV125" s="2"/>
      <c r="AGW125" s="2"/>
      <c r="AGX125" s="2"/>
      <c r="AGY125" s="2"/>
      <c r="AGZ125" s="2"/>
      <c r="AHA125" s="2"/>
      <c r="AHB125" s="2"/>
      <c r="AHC125" s="2"/>
      <c r="AHD125" s="2"/>
      <c r="AHE125" s="2"/>
      <c r="AHF125" s="2"/>
      <c r="AHG125" s="2"/>
      <c r="AHH125" s="2"/>
      <c r="AHI125" s="2"/>
      <c r="AHJ125" s="2"/>
      <c r="AHK125" s="2"/>
      <c r="AHL125" s="2"/>
      <c r="AHM125" s="2"/>
      <c r="AHN125" s="2"/>
      <c r="AHO125" s="2"/>
      <c r="AHP125" s="2"/>
      <c r="AHQ125" s="2"/>
      <c r="AHR125" s="2"/>
      <c r="AHS125" s="2"/>
      <c r="AHT125" s="2"/>
      <c r="AHU125" s="2"/>
      <c r="AHV125" s="2"/>
      <c r="AHW125" s="2"/>
      <c r="AHX125" s="2"/>
      <c r="AHY125" s="2"/>
      <c r="AHZ125" s="2"/>
      <c r="AIA125" s="2"/>
      <c r="AIB125" s="2"/>
      <c r="AIC125" s="2"/>
      <c r="AID125" s="2"/>
      <c r="AIE125" s="2"/>
      <c r="AIF125" s="2"/>
      <c r="AIG125" s="2"/>
      <c r="AIH125" s="2"/>
      <c r="AII125" s="2"/>
      <c r="AIJ125" s="2"/>
      <c r="AIK125" s="2"/>
      <c r="AIL125" s="2"/>
      <c r="AIM125" s="2"/>
      <c r="AIN125" s="2"/>
      <c r="AIO125" s="2"/>
      <c r="AIP125" s="2"/>
      <c r="AIQ125" s="2"/>
      <c r="AIR125" s="2"/>
      <c r="AIS125" s="2"/>
      <c r="AIT125" s="2"/>
      <c r="AIU125" s="2"/>
      <c r="AIV125" s="2"/>
      <c r="AIW125" s="2"/>
      <c r="AIX125" s="2"/>
      <c r="AIY125" s="2"/>
      <c r="AIZ125" s="2"/>
      <c r="AJA125" s="2"/>
      <c r="AJB125" s="2"/>
      <c r="AJC125" s="2"/>
      <c r="AJD125" s="2"/>
      <c r="AJE125" s="2"/>
      <c r="AJF125" s="2"/>
      <c r="AJG125" s="2"/>
      <c r="AJH125" s="2"/>
      <c r="AJI125" s="2"/>
      <c r="AJJ125" s="2"/>
      <c r="AJK125" s="2"/>
      <c r="AJL125" s="2"/>
      <c r="AJM125" s="2"/>
      <c r="AJN125" s="2"/>
      <c r="AJO125" s="2"/>
      <c r="AJP125" s="2"/>
      <c r="AJQ125" s="2"/>
      <c r="AJR125" s="2"/>
      <c r="AJS125" s="2"/>
      <c r="AJT125" s="2"/>
      <c r="AJU125" s="2"/>
      <c r="AJV125" s="2"/>
      <c r="AJW125" s="2"/>
      <c r="AJX125" s="2"/>
      <c r="AJY125" s="2"/>
      <c r="AJZ125" s="2"/>
      <c r="AKA125" s="2"/>
      <c r="AKB125" s="2"/>
      <c r="AKC125" s="2"/>
      <c r="AKD125" s="2"/>
      <c r="AKE125" s="2"/>
      <c r="AKF125" s="2"/>
      <c r="AKG125" s="2"/>
      <c r="AKH125" s="2"/>
      <c r="AKI125" s="2"/>
      <c r="AKJ125" s="2"/>
      <c r="AKK125" s="2"/>
      <c r="AKL125" s="2"/>
      <c r="AKM125" s="2"/>
      <c r="AKN125" s="2"/>
      <c r="AKO125" s="2"/>
      <c r="AKP125" s="2"/>
      <c r="AKQ125" s="2"/>
      <c r="AKR125" s="3"/>
      <c r="AKS125" s="3"/>
      <c r="AKT125" s="3"/>
      <c r="AKU125" s="3"/>
      <c r="AKV125" s="3"/>
      <c r="AKW125" s="3"/>
      <c r="AKX125" s="3"/>
      <c r="AKY125" s="3"/>
      <c r="AKZ125" s="3"/>
      <c r="ALA125" s="3"/>
      <c r="ALB125" s="3"/>
      <c r="ALC125" s="3"/>
      <c r="ALD125" s="3"/>
      <c r="ALE125" s="3"/>
      <c r="ALF125" s="3"/>
      <c r="ALG125" s="3"/>
      <c r="ALH125" s="3"/>
      <c r="ALI125" s="3"/>
      <c r="ALJ125" s="3"/>
      <c r="ALK125" s="3"/>
      <c r="ALL125" s="3"/>
      <c r="ALM125" s="3"/>
      <c r="ALN125" s="3"/>
      <c r="ALO125" s="3"/>
      <c r="ALP125" s="3"/>
      <c r="ALQ125" s="3"/>
      <c r="ALR125" s="3"/>
      <c r="ALS125" s="3"/>
      <c r="ALT125" s="3"/>
      <c r="ALU125" s="3"/>
      <c r="ALV125" s="3"/>
      <c r="ALW125" s="3"/>
      <c r="ALX125" s="3"/>
      <c r="ALY125" s="3"/>
      <c r="ALZ125" s="3"/>
      <c r="AMA125" s="3"/>
      <c r="AMB125" s="3"/>
      <c r="AMC125" s="3"/>
    </row>
    <row r="126" spans="1:1017" s="6" customFormat="1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</row>
    <row r="127" spans="1:1017" s="6" customFormat="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2"/>
      <c r="PP127" s="2"/>
      <c r="PQ127" s="2"/>
      <c r="PR127" s="2"/>
      <c r="PS127" s="2"/>
      <c r="PT127" s="2"/>
      <c r="PU127" s="2"/>
      <c r="PV127" s="2"/>
      <c r="PW127" s="2"/>
      <c r="PX127" s="2"/>
      <c r="PY127" s="2"/>
      <c r="PZ127" s="2"/>
      <c r="QA127" s="2"/>
      <c r="QB127" s="2"/>
      <c r="QC127" s="2"/>
      <c r="QD127" s="2"/>
      <c r="QE127" s="2"/>
      <c r="QF127" s="2"/>
      <c r="QG127" s="2"/>
      <c r="QH127" s="2"/>
      <c r="QI127" s="2"/>
      <c r="QJ127" s="2"/>
      <c r="QK127" s="2"/>
      <c r="QL127" s="2"/>
      <c r="QM127" s="2"/>
      <c r="QN127" s="2"/>
      <c r="QO127" s="2"/>
      <c r="QP127" s="2"/>
      <c r="QQ127" s="2"/>
      <c r="QR127" s="2"/>
      <c r="QS127" s="2"/>
      <c r="QT127" s="2"/>
      <c r="QU127" s="2"/>
      <c r="QV127" s="2"/>
      <c r="QW127" s="2"/>
      <c r="QX127" s="2"/>
      <c r="QY127" s="2"/>
      <c r="QZ127" s="2"/>
      <c r="RA127" s="2"/>
      <c r="RB127" s="2"/>
      <c r="RC127" s="2"/>
      <c r="RD127" s="2"/>
      <c r="RE127" s="2"/>
      <c r="RF127" s="2"/>
      <c r="RG127" s="2"/>
      <c r="RH127" s="2"/>
      <c r="RI127" s="2"/>
      <c r="RJ127" s="2"/>
      <c r="RK127" s="2"/>
      <c r="RL127" s="2"/>
      <c r="RM127" s="2"/>
      <c r="RN127" s="2"/>
      <c r="RO127" s="2"/>
      <c r="RP127" s="2"/>
      <c r="RQ127" s="2"/>
      <c r="RR127" s="2"/>
      <c r="RS127" s="2"/>
      <c r="RT127" s="2"/>
      <c r="RU127" s="2"/>
      <c r="RV127" s="2"/>
      <c r="RW127" s="2"/>
      <c r="RX127" s="2"/>
      <c r="RY127" s="2"/>
      <c r="RZ127" s="2"/>
      <c r="SA127" s="2"/>
      <c r="SB127" s="2"/>
      <c r="SC127" s="2"/>
      <c r="SD127" s="2"/>
      <c r="SE127" s="2"/>
      <c r="SF127" s="2"/>
      <c r="SG127" s="2"/>
      <c r="SH127" s="2"/>
      <c r="SI127" s="2"/>
      <c r="SJ127" s="2"/>
      <c r="SK127" s="2"/>
      <c r="SL127" s="2"/>
      <c r="SM127" s="2"/>
      <c r="SN127" s="2"/>
      <c r="SO127" s="2"/>
      <c r="SP127" s="2"/>
      <c r="SQ127" s="2"/>
      <c r="SR127" s="2"/>
      <c r="SS127" s="2"/>
      <c r="ST127" s="2"/>
      <c r="SU127" s="2"/>
      <c r="SV127" s="2"/>
      <c r="SW127" s="2"/>
      <c r="SX127" s="2"/>
      <c r="SY127" s="2"/>
      <c r="SZ127" s="2"/>
      <c r="TA127" s="2"/>
      <c r="TB127" s="2"/>
      <c r="TC127" s="2"/>
      <c r="TD127" s="2"/>
      <c r="TE127" s="2"/>
      <c r="TF127" s="2"/>
      <c r="TG127" s="2"/>
      <c r="TH127" s="2"/>
      <c r="TI127" s="2"/>
      <c r="TJ127" s="2"/>
      <c r="TK127" s="2"/>
      <c r="TL127" s="2"/>
      <c r="TM127" s="2"/>
      <c r="TN127" s="2"/>
      <c r="TO127" s="2"/>
      <c r="TP127" s="2"/>
      <c r="TQ127" s="2"/>
      <c r="TR127" s="2"/>
      <c r="TS127" s="2"/>
      <c r="TT127" s="2"/>
      <c r="TU127" s="2"/>
      <c r="TV127" s="2"/>
      <c r="TW127" s="2"/>
      <c r="TX127" s="2"/>
      <c r="TY127" s="2"/>
      <c r="TZ127" s="2"/>
      <c r="UA127" s="2"/>
      <c r="UB127" s="2"/>
      <c r="UC127" s="2"/>
      <c r="UD127" s="2"/>
      <c r="UE127" s="2"/>
      <c r="UF127" s="2"/>
      <c r="UG127" s="2"/>
      <c r="UH127" s="2"/>
      <c r="UI127" s="2"/>
      <c r="UJ127" s="2"/>
      <c r="UK127" s="2"/>
      <c r="UL127" s="2"/>
      <c r="UM127" s="2"/>
      <c r="UN127" s="2"/>
      <c r="UO127" s="2"/>
      <c r="UP127" s="2"/>
      <c r="UQ127" s="2"/>
      <c r="UR127" s="2"/>
      <c r="US127" s="2"/>
      <c r="UT127" s="2"/>
      <c r="UU127" s="2"/>
      <c r="UV127" s="2"/>
      <c r="UW127" s="2"/>
      <c r="UX127" s="2"/>
      <c r="UY127" s="2"/>
      <c r="UZ127" s="2"/>
      <c r="VA127" s="2"/>
      <c r="VB127" s="2"/>
      <c r="VC127" s="2"/>
      <c r="VD127" s="2"/>
      <c r="VE127" s="2"/>
      <c r="VF127" s="2"/>
      <c r="VG127" s="2"/>
      <c r="VH127" s="2"/>
      <c r="VI127" s="2"/>
      <c r="VJ127" s="2"/>
      <c r="VK127" s="2"/>
      <c r="VL127" s="2"/>
      <c r="VM127" s="2"/>
      <c r="VN127" s="2"/>
      <c r="VO127" s="2"/>
      <c r="VP127" s="2"/>
      <c r="VQ127" s="2"/>
      <c r="VR127" s="2"/>
      <c r="VS127" s="2"/>
      <c r="VT127" s="2"/>
      <c r="VU127" s="2"/>
      <c r="VV127" s="2"/>
      <c r="VW127" s="2"/>
      <c r="VX127" s="2"/>
      <c r="VY127" s="2"/>
      <c r="VZ127" s="2"/>
      <c r="WA127" s="2"/>
      <c r="WB127" s="2"/>
      <c r="WC127" s="2"/>
      <c r="WD127" s="2"/>
      <c r="WE127" s="2"/>
      <c r="WF127" s="2"/>
      <c r="WG127" s="2"/>
      <c r="WH127" s="2"/>
      <c r="WI127" s="2"/>
      <c r="WJ127" s="2"/>
      <c r="WK127" s="2"/>
      <c r="WL127" s="2"/>
      <c r="WM127" s="2"/>
      <c r="WN127" s="2"/>
      <c r="WO127" s="2"/>
      <c r="WP127" s="2"/>
      <c r="WQ127" s="2"/>
      <c r="WR127" s="2"/>
      <c r="WS127" s="2"/>
      <c r="WT127" s="2"/>
      <c r="WU127" s="2"/>
      <c r="WV127" s="2"/>
      <c r="WW127" s="2"/>
      <c r="WX127" s="2"/>
      <c r="WY127" s="2"/>
      <c r="WZ127" s="2"/>
      <c r="XA127" s="2"/>
      <c r="XB127" s="2"/>
      <c r="XC127" s="2"/>
      <c r="XD127" s="2"/>
      <c r="XE127" s="2"/>
      <c r="XF127" s="2"/>
      <c r="XG127" s="2"/>
      <c r="XH127" s="2"/>
      <c r="XI127" s="2"/>
      <c r="XJ127" s="2"/>
      <c r="XK127" s="2"/>
      <c r="XL127" s="2"/>
      <c r="XM127" s="2"/>
      <c r="XN127" s="2"/>
      <c r="XO127" s="2"/>
      <c r="XP127" s="2"/>
      <c r="XQ127" s="2"/>
      <c r="XR127" s="2"/>
      <c r="XS127" s="2"/>
      <c r="XT127" s="2"/>
      <c r="XU127" s="2"/>
      <c r="XV127" s="2"/>
      <c r="XW127" s="2"/>
      <c r="XX127" s="2"/>
      <c r="XY127" s="2"/>
      <c r="XZ127" s="2"/>
      <c r="YA127" s="2"/>
      <c r="YB127" s="2"/>
      <c r="YC127" s="2"/>
      <c r="YD127" s="2"/>
      <c r="YE127" s="2"/>
      <c r="YF127" s="2"/>
      <c r="YG127" s="2"/>
      <c r="YH127" s="2"/>
      <c r="YI127" s="2"/>
      <c r="YJ127" s="2"/>
      <c r="YK127" s="2"/>
      <c r="YL127" s="2"/>
      <c r="YM127" s="2"/>
      <c r="YN127" s="2"/>
      <c r="YO127" s="2"/>
      <c r="YP127" s="2"/>
      <c r="YQ127" s="2"/>
      <c r="YR127" s="2"/>
      <c r="YS127" s="2"/>
      <c r="YT127" s="2"/>
      <c r="YU127" s="2"/>
      <c r="YV127" s="2"/>
      <c r="YW127" s="2"/>
      <c r="YX127" s="2"/>
      <c r="YY127" s="2"/>
      <c r="YZ127" s="2"/>
      <c r="ZA127" s="2"/>
      <c r="ZB127" s="2"/>
      <c r="ZC127" s="2"/>
      <c r="ZD127" s="2"/>
      <c r="ZE127" s="2"/>
      <c r="ZF127" s="2"/>
      <c r="ZG127" s="2"/>
      <c r="ZH127" s="2"/>
      <c r="ZI127" s="2"/>
      <c r="ZJ127" s="2"/>
      <c r="ZK127" s="2"/>
      <c r="ZL127" s="2"/>
      <c r="ZM127" s="2"/>
      <c r="ZN127" s="2"/>
      <c r="ZO127" s="2"/>
      <c r="ZP127" s="2"/>
      <c r="ZQ127" s="2"/>
      <c r="ZR127" s="2"/>
      <c r="ZS127" s="2"/>
      <c r="ZT127" s="2"/>
      <c r="ZU127" s="2"/>
      <c r="ZV127" s="2"/>
      <c r="ZW127" s="2"/>
      <c r="ZX127" s="2"/>
      <c r="ZY127" s="2"/>
      <c r="ZZ127" s="2"/>
      <c r="AAA127" s="2"/>
      <c r="AAB127" s="2"/>
      <c r="AAC127" s="2"/>
      <c r="AAD127" s="2"/>
      <c r="AAE127" s="2"/>
      <c r="AAF127" s="2"/>
      <c r="AAG127" s="2"/>
      <c r="AAH127" s="2"/>
      <c r="AAI127" s="2"/>
      <c r="AAJ127" s="2"/>
      <c r="AAK127" s="2"/>
      <c r="AAL127" s="2"/>
      <c r="AAM127" s="2"/>
      <c r="AAN127" s="2"/>
      <c r="AAO127" s="2"/>
      <c r="AAP127" s="2"/>
      <c r="AAQ127" s="2"/>
      <c r="AAR127" s="2"/>
      <c r="AAS127" s="2"/>
      <c r="AAT127" s="2"/>
      <c r="AAU127" s="2"/>
      <c r="AAV127" s="2"/>
      <c r="AAW127" s="2"/>
      <c r="AAX127" s="2"/>
      <c r="AAY127" s="2"/>
      <c r="AAZ127" s="2"/>
      <c r="ABA127" s="2"/>
      <c r="ABB127" s="2"/>
      <c r="ABC127" s="2"/>
      <c r="ABD127" s="2"/>
      <c r="ABE127" s="2"/>
      <c r="ABF127" s="2"/>
      <c r="ABG127" s="2"/>
      <c r="ABH127" s="2"/>
      <c r="ABI127" s="2"/>
      <c r="ABJ127" s="2"/>
      <c r="ABK127" s="2"/>
      <c r="ABL127" s="2"/>
      <c r="ABM127" s="2"/>
      <c r="ABN127" s="2"/>
      <c r="ABO127" s="2"/>
      <c r="ABP127" s="2"/>
      <c r="ABQ127" s="2"/>
      <c r="ABR127" s="2"/>
      <c r="ABS127" s="2"/>
      <c r="ABT127" s="2"/>
      <c r="ABU127" s="2"/>
      <c r="ABV127" s="2"/>
      <c r="ABW127" s="2"/>
      <c r="ABX127" s="2"/>
      <c r="ABY127" s="2"/>
      <c r="ABZ127" s="2"/>
      <c r="ACA127" s="2"/>
      <c r="ACB127" s="2"/>
      <c r="ACC127" s="2"/>
      <c r="ACD127" s="2"/>
      <c r="ACE127" s="2"/>
      <c r="ACF127" s="2"/>
      <c r="ACG127" s="2"/>
      <c r="ACH127" s="2"/>
      <c r="ACI127" s="2"/>
      <c r="ACJ127" s="2"/>
      <c r="ACK127" s="2"/>
      <c r="ACL127" s="2"/>
      <c r="ACM127" s="2"/>
      <c r="ACN127" s="2"/>
      <c r="ACO127" s="2"/>
      <c r="ACP127" s="2"/>
      <c r="ACQ127" s="2"/>
      <c r="ACR127" s="2"/>
      <c r="ACS127" s="2"/>
      <c r="ACT127" s="2"/>
      <c r="ACU127" s="2"/>
      <c r="ACV127" s="2"/>
      <c r="ACW127" s="2"/>
      <c r="ACX127" s="2"/>
      <c r="ACY127" s="2"/>
      <c r="ACZ127" s="2"/>
      <c r="ADA127" s="2"/>
      <c r="ADB127" s="2"/>
      <c r="ADC127" s="2"/>
      <c r="ADD127" s="2"/>
      <c r="ADE127" s="2"/>
      <c r="ADF127" s="2"/>
      <c r="ADG127" s="2"/>
      <c r="ADH127" s="2"/>
      <c r="ADI127" s="2"/>
      <c r="ADJ127" s="2"/>
      <c r="ADK127" s="2"/>
      <c r="ADL127" s="2"/>
      <c r="ADM127" s="2"/>
      <c r="ADN127" s="2"/>
      <c r="ADO127" s="2"/>
      <c r="ADP127" s="2"/>
      <c r="ADQ127" s="2"/>
      <c r="ADR127" s="2"/>
      <c r="ADS127" s="2"/>
      <c r="ADT127" s="2"/>
      <c r="ADU127" s="2"/>
      <c r="ADV127" s="2"/>
      <c r="ADW127" s="2"/>
      <c r="ADX127" s="2"/>
      <c r="ADY127" s="2"/>
      <c r="ADZ127" s="2"/>
      <c r="AEA127" s="2"/>
      <c r="AEB127" s="2"/>
      <c r="AEC127" s="2"/>
      <c r="AED127" s="2"/>
      <c r="AEE127" s="2"/>
      <c r="AEF127" s="2"/>
      <c r="AEG127" s="2"/>
      <c r="AEH127" s="2"/>
      <c r="AEI127" s="2"/>
      <c r="AEJ127" s="2"/>
      <c r="AEK127" s="2"/>
      <c r="AEL127" s="2"/>
      <c r="AEM127" s="2"/>
      <c r="AEN127" s="2"/>
      <c r="AEO127" s="2"/>
      <c r="AEP127" s="2"/>
      <c r="AEQ127" s="2"/>
      <c r="AER127" s="2"/>
      <c r="AES127" s="2"/>
      <c r="AET127" s="2"/>
      <c r="AEU127" s="2"/>
      <c r="AEV127" s="2"/>
      <c r="AEW127" s="2"/>
      <c r="AEX127" s="2"/>
      <c r="AEY127" s="2"/>
      <c r="AEZ127" s="2"/>
      <c r="AFA127" s="2"/>
      <c r="AFB127" s="2"/>
      <c r="AFC127" s="2"/>
      <c r="AFD127" s="2"/>
      <c r="AFE127" s="2"/>
      <c r="AFF127" s="2"/>
      <c r="AFG127" s="2"/>
      <c r="AFH127" s="2"/>
      <c r="AFI127" s="2"/>
      <c r="AFJ127" s="2"/>
      <c r="AFK127" s="2"/>
      <c r="AFL127" s="2"/>
      <c r="AFM127" s="2"/>
      <c r="AFN127" s="2"/>
      <c r="AFO127" s="2"/>
      <c r="AFP127" s="2"/>
      <c r="AFQ127" s="2"/>
      <c r="AFR127" s="2"/>
      <c r="AFS127" s="2"/>
      <c r="AFT127" s="2"/>
      <c r="AFU127" s="2"/>
      <c r="AFV127" s="2"/>
      <c r="AFW127" s="2"/>
      <c r="AFX127" s="2"/>
      <c r="AFY127" s="2"/>
      <c r="AFZ127" s="2"/>
      <c r="AGA127" s="2"/>
      <c r="AGB127" s="2"/>
      <c r="AGC127" s="2"/>
      <c r="AGD127" s="2"/>
      <c r="AGE127" s="2"/>
      <c r="AGF127" s="2"/>
      <c r="AGG127" s="2"/>
      <c r="AGH127" s="2"/>
      <c r="AGI127" s="2"/>
      <c r="AGJ127" s="2"/>
      <c r="AGK127" s="2"/>
      <c r="AGL127" s="2"/>
      <c r="AGM127" s="2"/>
      <c r="AGN127" s="2"/>
      <c r="AGO127" s="2"/>
      <c r="AGP127" s="2"/>
      <c r="AGQ127" s="2"/>
      <c r="AGR127" s="2"/>
      <c r="AGS127" s="2"/>
      <c r="AGT127" s="2"/>
      <c r="AGU127" s="2"/>
      <c r="AGV127" s="2"/>
      <c r="AGW127" s="2"/>
      <c r="AGX127" s="2"/>
      <c r="AGY127" s="2"/>
      <c r="AGZ127" s="2"/>
      <c r="AHA127" s="2"/>
      <c r="AHB127" s="2"/>
      <c r="AHC127" s="2"/>
      <c r="AHD127" s="2"/>
      <c r="AHE127" s="2"/>
      <c r="AHF127" s="2"/>
      <c r="AHG127" s="2"/>
      <c r="AHH127" s="2"/>
      <c r="AHI127" s="2"/>
      <c r="AHJ127" s="2"/>
      <c r="AHK127" s="2"/>
      <c r="AHL127" s="2"/>
      <c r="AHM127" s="2"/>
      <c r="AHN127" s="2"/>
      <c r="AHO127" s="2"/>
      <c r="AHP127" s="2"/>
      <c r="AHQ127" s="2"/>
      <c r="AHR127" s="2"/>
      <c r="AHS127" s="2"/>
      <c r="AHT127" s="2"/>
      <c r="AHU127" s="2"/>
      <c r="AHV127" s="2"/>
      <c r="AHW127" s="2"/>
      <c r="AHX127" s="2"/>
      <c r="AHY127" s="2"/>
      <c r="AHZ127" s="2"/>
      <c r="AIA127" s="2"/>
      <c r="AIB127" s="2"/>
      <c r="AIC127" s="2"/>
      <c r="AID127" s="2"/>
      <c r="AIE127" s="2"/>
      <c r="AIF127" s="2"/>
      <c r="AIG127" s="2"/>
      <c r="AIH127" s="2"/>
      <c r="AII127" s="2"/>
      <c r="AIJ127" s="2"/>
      <c r="AIK127" s="2"/>
      <c r="AIL127" s="2"/>
      <c r="AIM127" s="2"/>
      <c r="AIN127" s="2"/>
      <c r="AIO127" s="2"/>
      <c r="AIP127" s="2"/>
      <c r="AIQ127" s="2"/>
      <c r="AIR127" s="2"/>
      <c r="AIS127" s="2"/>
      <c r="AIT127" s="2"/>
      <c r="AIU127" s="2"/>
      <c r="AIV127" s="2"/>
      <c r="AIW127" s="2"/>
      <c r="AIX127" s="2"/>
      <c r="AIY127" s="2"/>
      <c r="AIZ127" s="2"/>
      <c r="AJA127" s="2"/>
      <c r="AJB127" s="2"/>
      <c r="AJC127" s="2"/>
      <c r="AJD127" s="2"/>
      <c r="AJE127" s="2"/>
      <c r="AJF127" s="2"/>
      <c r="AJG127" s="2"/>
      <c r="AJH127" s="2"/>
      <c r="AJI127" s="2"/>
      <c r="AJJ127" s="2"/>
      <c r="AJK127" s="2"/>
      <c r="AJL127" s="2"/>
      <c r="AJM127" s="2"/>
      <c r="AJN127" s="2"/>
      <c r="AJO127" s="2"/>
      <c r="AJP127" s="2"/>
      <c r="AJQ127" s="2"/>
      <c r="AJR127" s="2"/>
      <c r="AJS127" s="2"/>
      <c r="AJT127" s="2"/>
      <c r="AJU127" s="2"/>
      <c r="AJV127" s="2"/>
      <c r="AJW127" s="2"/>
      <c r="AJX127" s="2"/>
      <c r="AJY127" s="2"/>
      <c r="AJZ127" s="2"/>
      <c r="AKA127" s="2"/>
      <c r="AKB127" s="2"/>
      <c r="AKC127" s="2"/>
      <c r="AKD127" s="2"/>
      <c r="AKE127" s="2"/>
      <c r="AKF127" s="2"/>
      <c r="AKG127" s="2"/>
      <c r="AKH127" s="2"/>
      <c r="AKI127" s="2"/>
      <c r="AKJ127" s="2"/>
      <c r="AKK127" s="2"/>
      <c r="AKL127" s="2"/>
      <c r="AKM127" s="2"/>
      <c r="AKN127" s="2"/>
      <c r="AKO127" s="2"/>
      <c r="AKP127" s="2"/>
      <c r="AKQ127" s="2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</row>
    <row r="128" spans="1:1017" s="6" customFormat="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  <c r="MG128" s="2"/>
      <c r="MH128" s="2"/>
      <c r="MI128" s="2"/>
      <c r="MJ128" s="2"/>
      <c r="MK128" s="2"/>
      <c r="ML128" s="2"/>
      <c r="MM128" s="2"/>
      <c r="MN128" s="2"/>
      <c r="MO128" s="2"/>
      <c r="MP128" s="2"/>
      <c r="MQ128" s="2"/>
      <c r="MR128" s="2"/>
      <c r="MS128" s="2"/>
      <c r="MT128" s="2"/>
      <c r="MU128" s="2"/>
      <c r="MV128" s="2"/>
      <c r="MW128" s="2"/>
      <c r="MX128" s="2"/>
      <c r="MY128" s="2"/>
      <c r="MZ128" s="2"/>
      <c r="NA128" s="2"/>
      <c r="NB128" s="2"/>
      <c r="NC128" s="2"/>
      <c r="ND128" s="2"/>
      <c r="NE128" s="2"/>
      <c r="NF128" s="2"/>
      <c r="NG128" s="2"/>
      <c r="NH128" s="2"/>
      <c r="NI128" s="2"/>
      <c r="NJ128" s="2"/>
      <c r="NK128" s="2"/>
      <c r="NL128" s="2"/>
      <c r="NM128" s="2"/>
      <c r="NN128" s="2"/>
      <c r="NO128" s="2"/>
      <c r="NP128" s="2"/>
      <c r="NQ128" s="2"/>
      <c r="NR128" s="2"/>
      <c r="NS128" s="2"/>
      <c r="NT128" s="2"/>
      <c r="NU128" s="2"/>
      <c r="NV128" s="2"/>
      <c r="NW128" s="2"/>
      <c r="NX128" s="2"/>
      <c r="NY128" s="2"/>
      <c r="NZ128" s="2"/>
      <c r="OA128" s="2"/>
      <c r="OB128" s="2"/>
      <c r="OC128" s="2"/>
      <c r="OD128" s="2"/>
      <c r="OE128" s="2"/>
      <c r="OF128" s="2"/>
      <c r="OG128" s="2"/>
      <c r="OH128" s="2"/>
      <c r="OI128" s="2"/>
      <c r="OJ128" s="2"/>
      <c r="OK128" s="2"/>
      <c r="OL128" s="2"/>
      <c r="OM128" s="2"/>
      <c r="ON128" s="2"/>
      <c r="OO128" s="2"/>
      <c r="OP128" s="2"/>
      <c r="OQ128" s="2"/>
      <c r="OR128" s="2"/>
      <c r="OS128" s="2"/>
      <c r="OT128" s="2"/>
      <c r="OU128" s="2"/>
      <c r="OV128" s="2"/>
      <c r="OW128" s="2"/>
      <c r="OX128" s="2"/>
      <c r="OY128" s="2"/>
      <c r="OZ128" s="2"/>
      <c r="PA128" s="2"/>
      <c r="PB128" s="2"/>
      <c r="PC128" s="2"/>
      <c r="PD128" s="2"/>
      <c r="PE128" s="2"/>
      <c r="PF128" s="2"/>
      <c r="PG128" s="2"/>
      <c r="PH128" s="2"/>
      <c r="PI128" s="2"/>
      <c r="PJ128" s="2"/>
      <c r="PK128" s="2"/>
      <c r="PL128" s="2"/>
      <c r="PM128" s="2"/>
      <c r="PN128" s="2"/>
      <c r="PO128" s="2"/>
      <c r="PP128" s="2"/>
      <c r="PQ128" s="2"/>
      <c r="PR128" s="2"/>
      <c r="PS128" s="2"/>
      <c r="PT128" s="2"/>
      <c r="PU128" s="2"/>
      <c r="PV128" s="2"/>
      <c r="PW128" s="2"/>
      <c r="PX128" s="2"/>
      <c r="PY128" s="2"/>
      <c r="PZ128" s="2"/>
      <c r="QA128" s="2"/>
      <c r="QB128" s="2"/>
      <c r="QC128" s="2"/>
      <c r="QD128" s="2"/>
      <c r="QE128" s="2"/>
      <c r="QF128" s="2"/>
      <c r="QG128" s="2"/>
      <c r="QH128" s="2"/>
      <c r="QI128" s="2"/>
      <c r="QJ128" s="2"/>
      <c r="QK128" s="2"/>
      <c r="QL128" s="2"/>
      <c r="QM128" s="2"/>
      <c r="QN128" s="2"/>
      <c r="QO128" s="2"/>
      <c r="QP128" s="2"/>
      <c r="QQ128" s="2"/>
      <c r="QR128" s="2"/>
      <c r="QS128" s="2"/>
      <c r="QT128" s="2"/>
      <c r="QU128" s="2"/>
      <c r="QV128" s="2"/>
      <c r="QW128" s="2"/>
      <c r="QX128" s="2"/>
      <c r="QY128" s="2"/>
      <c r="QZ128" s="2"/>
      <c r="RA128" s="2"/>
      <c r="RB128" s="2"/>
      <c r="RC128" s="2"/>
      <c r="RD128" s="2"/>
      <c r="RE128" s="2"/>
      <c r="RF128" s="2"/>
      <c r="RG128" s="2"/>
      <c r="RH128" s="2"/>
      <c r="RI128" s="2"/>
      <c r="RJ128" s="2"/>
      <c r="RK128" s="2"/>
      <c r="RL128" s="2"/>
      <c r="RM128" s="2"/>
      <c r="RN128" s="2"/>
      <c r="RO128" s="2"/>
      <c r="RP128" s="2"/>
      <c r="RQ128" s="2"/>
      <c r="RR128" s="2"/>
      <c r="RS128" s="2"/>
      <c r="RT128" s="2"/>
      <c r="RU128" s="2"/>
      <c r="RV128" s="2"/>
      <c r="RW128" s="2"/>
      <c r="RX128" s="2"/>
      <c r="RY128" s="2"/>
      <c r="RZ128" s="2"/>
      <c r="SA128" s="2"/>
      <c r="SB128" s="2"/>
      <c r="SC128" s="2"/>
      <c r="SD128" s="2"/>
      <c r="SE128" s="2"/>
      <c r="SF128" s="2"/>
      <c r="SG128" s="2"/>
      <c r="SH128" s="2"/>
      <c r="SI128" s="2"/>
      <c r="SJ128" s="2"/>
      <c r="SK128" s="2"/>
      <c r="SL128" s="2"/>
      <c r="SM128" s="2"/>
      <c r="SN128" s="2"/>
      <c r="SO128" s="2"/>
      <c r="SP128" s="2"/>
      <c r="SQ128" s="2"/>
      <c r="SR128" s="2"/>
      <c r="SS128" s="2"/>
      <c r="ST128" s="2"/>
      <c r="SU128" s="2"/>
      <c r="SV128" s="2"/>
      <c r="SW128" s="2"/>
      <c r="SX128" s="2"/>
      <c r="SY128" s="2"/>
      <c r="SZ128" s="2"/>
      <c r="TA128" s="2"/>
      <c r="TB128" s="2"/>
      <c r="TC128" s="2"/>
      <c r="TD128" s="2"/>
      <c r="TE128" s="2"/>
      <c r="TF128" s="2"/>
      <c r="TG128" s="2"/>
      <c r="TH128" s="2"/>
      <c r="TI128" s="2"/>
      <c r="TJ128" s="2"/>
      <c r="TK128" s="2"/>
      <c r="TL128" s="2"/>
      <c r="TM128" s="2"/>
      <c r="TN128" s="2"/>
      <c r="TO128" s="2"/>
      <c r="TP128" s="2"/>
      <c r="TQ128" s="2"/>
      <c r="TR128" s="2"/>
      <c r="TS128" s="2"/>
      <c r="TT128" s="2"/>
      <c r="TU128" s="2"/>
      <c r="TV128" s="2"/>
      <c r="TW128" s="2"/>
      <c r="TX128" s="2"/>
      <c r="TY128" s="2"/>
      <c r="TZ128" s="2"/>
      <c r="UA128" s="2"/>
      <c r="UB128" s="2"/>
      <c r="UC128" s="2"/>
      <c r="UD128" s="2"/>
      <c r="UE128" s="2"/>
      <c r="UF128" s="2"/>
      <c r="UG128" s="2"/>
      <c r="UH128" s="2"/>
      <c r="UI128" s="2"/>
      <c r="UJ128" s="2"/>
      <c r="UK128" s="2"/>
      <c r="UL128" s="2"/>
      <c r="UM128" s="2"/>
      <c r="UN128" s="2"/>
      <c r="UO128" s="2"/>
      <c r="UP128" s="2"/>
      <c r="UQ128" s="2"/>
      <c r="UR128" s="2"/>
      <c r="US128" s="2"/>
      <c r="UT128" s="2"/>
      <c r="UU128" s="2"/>
      <c r="UV128" s="2"/>
      <c r="UW128" s="2"/>
      <c r="UX128" s="2"/>
      <c r="UY128" s="2"/>
      <c r="UZ128" s="2"/>
      <c r="VA128" s="2"/>
      <c r="VB128" s="2"/>
      <c r="VC128" s="2"/>
      <c r="VD128" s="2"/>
      <c r="VE128" s="2"/>
      <c r="VF128" s="2"/>
      <c r="VG128" s="2"/>
      <c r="VH128" s="2"/>
      <c r="VI128" s="2"/>
      <c r="VJ128" s="2"/>
      <c r="VK128" s="2"/>
      <c r="VL128" s="2"/>
      <c r="VM128" s="2"/>
      <c r="VN128" s="2"/>
      <c r="VO128" s="2"/>
      <c r="VP128" s="2"/>
      <c r="VQ128" s="2"/>
      <c r="VR128" s="2"/>
      <c r="VS128" s="2"/>
      <c r="VT128" s="2"/>
      <c r="VU128" s="2"/>
      <c r="VV128" s="2"/>
      <c r="VW128" s="2"/>
      <c r="VX128" s="2"/>
      <c r="VY128" s="2"/>
      <c r="VZ128" s="2"/>
      <c r="WA128" s="2"/>
      <c r="WB128" s="2"/>
      <c r="WC128" s="2"/>
      <c r="WD128" s="2"/>
      <c r="WE128" s="2"/>
      <c r="WF128" s="2"/>
      <c r="WG128" s="2"/>
      <c r="WH128" s="2"/>
      <c r="WI128" s="2"/>
      <c r="WJ128" s="2"/>
      <c r="WK128" s="2"/>
      <c r="WL128" s="2"/>
      <c r="WM128" s="2"/>
      <c r="WN128" s="2"/>
      <c r="WO128" s="2"/>
      <c r="WP128" s="2"/>
      <c r="WQ128" s="2"/>
      <c r="WR128" s="2"/>
      <c r="WS128" s="2"/>
      <c r="WT128" s="2"/>
      <c r="WU128" s="2"/>
      <c r="WV128" s="2"/>
      <c r="WW128" s="2"/>
      <c r="WX128" s="2"/>
      <c r="WY128" s="2"/>
      <c r="WZ128" s="2"/>
      <c r="XA128" s="2"/>
      <c r="XB128" s="2"/>
      <c r="XC128" s="2"/>
      <c r="XD128" s="2"/>
      <c r="XE128" s="2"/>
      <c r="XF128" s="2"/>
      <c r="XG128" s="2"/>
      <c r="XH128" s="2"/>
      <c r="XI128" s="2"/>
      <c r="XJ128" s="2"/>
      <c r="XK128" s="2"/>
      <c r="XL128" s="2"/>
      <c r="XM128" s="2"/>
      <c r="XN128" s="2"/>
      <c r="XO128" s="2"/>
      <c r="XP128" s="2"/>
      <c r="XQ128" s="2"/>
      <c r="XR128" s="2"/>
      <c r="XS128" s="2"/>
      <c r="XT128" s="2"/>
      <c r="XU128" s="2"/>
      <c r="XV128" s="2"/>
      <c r="XW128" s="2"/>
      <c r="XX128" s="2"/>
      <c r="XY128" s="2"/>
      <c r="XZ128" s="2"/>
      <c r="YA128" s="2"/>
      <c r="YB128" s="2"/>
      <c r="YC128" s="2"/>
      <c r="YD128" s="2"/>
      <c r="YE128" s="2"/>
      <c r="YF128" s="2"/>
      <c r="YG128" s="2"/>
      <c r="YH128" s="2"/>
      <c r="YI128" s="2"/>
      <c r="YJ128" s="2"/>
      <c r="YK128" s="2"/>
      <c r="YL128" s="2"/>
      <c r="YM128" s="2"/>
      <c r="YN128" s="2"/>
      <c r="YO128" s="2"/>
      <c r="YP128" s="2"/>
      <c r="YQ128" s="2"/>
      <c r="YR128" s="2"/>
      <c r="YS128" s="2"/>
      <c r="YT128" s="2"/>
      <c r="YU128" s="2"/>
      <c r="YV128" s="2"/>
      <c r="YW128" s="2"/>
      <c r="YX128" s="2"/>
      <c r="YY128" s="2"/>
      <c r="YZ128" s="2"/>
      <c r="ZA128" s="2"/>
      <c r="ZB128" s="2"/>
      <c r="ZC128" s="2"/>
      <c r="ZD128" s="2"/>
      <c r="ZE128" s="2"/>
      <c r="ZF128" s="2"/>
      <c r="ZG128" s="2"/>
      <c r="ZH128" s="2"/>
      <c r="ZI128" s="2"/>
      <c r="ZJ128" s="2"/>
      <c r="ZK128" s="2"/>
      <c r="ZL128" s="2"/>
      <c r="ZM128" s="2"/>
      <c r="ZN128" s="2"/>
      <c r="ZO128" s="2"/>
      <c r="ZP128" s="2"/>
      <c r="ZQ128" s="2"/>
      <c r="ZR128" s="2"/>
      <c r="ZS128" s="2"/>
      <c r="ZT128" s="2"/>
      <c r="ZU128" s="2"/>
      <c r="ZV128" s="2"/>
      <c r="ZW128" s="2"/>
      <c r="ZX128" s="2"/>
      <c r="ZY128" s="2"/>
      <c r="ZZ128" s="2"/>
      <c r="AAA128" s="2"/>
      <c r="AAB128" s="2"/>
      <c r="AAC128" s="2"/>
      <c r="AAD128" s="2"/>
      <c r="AAE128" s="2"/>
      <c r="AAF128" s="2"/>
      <c r="AAG128" s="2"/>
      <c r="AAH128" s="2"/>
      <c r="AAI128" s="2"/>
      <c r="AAJ128" s="2"/>
      <c r="AAK128" s="2"/>
      <c r="AAL128" s="2"/>
      <c r="AAM128" s="2"/>
      <c r="AAN128" s="2"/>
      <c r="AAO128" s="2"/>
      <c r="AAP128" s="2"/>
      <c r="AAQ128" s="2"/>
      <c r="AAR128" s="2"/>
      <c r="AAS128" s="2"/>
      <c r="AAT128" s="2"/>
      <c r="AAU128" s="2"/>
      <c r="AAV128" s="2"/>
      <c r="AAW128" s="2"/>
      <c r="AAX128" s="2"/>
      <c r="AAY128" s="2"/>
      <c r="AAZ128" s="2"/>
      <c r="ABA128" s="2"/>
      <c r="ABB128" s="2"/>
      <c r="ABC128" s="2"/>
      <c r="ABD128" s="2"/>
      <c r="ABE128" s="2"/>
      <c r="ABF128" s="2"/>
      <c r="ABG128" s="2"/>
      <c r="ABH128" s="2"/>
      <c r="ABI128" s="2"/>
      <c r="ABJ128" s="2"/>
      <c r="ABK128" s="2"/>
      <c r="ABL128" s="2"/>
      <c r="ABM128" s="2"/>
      <c r="ABN128" s="2"/>
      <c r="ABO128" s="2"/>
      <c r="ABP128" s="2"/>
      <c r="ABQ128" s="2"/>
      <c r="ABR128" s="2"/>
      <c r="ABS128" s="2"/>
      <c r="ABT128" s="2"/>
      <c r="ABU128" s="2"/>
      <c r="ABV128" s="2"/>
      <c r="ABW128" s="2"/>
      <c r="ABX128" s="2"/>
      <c r="ABY128" s="2"/>
      <c r="ABZ128" s="2"/>
      <c r="ACA128" s="2"/>
      <c r="ACB128" s="2"/>
      <c r="ACC128" s="2"/>
      <c r="ACD128" s="2"/>
      <c r="ACE128" s="2"/>
      <c r="ACF128" s="2"/>
      <c r="ACG128" s="2"/>
      <c r="ACH128" s="2"/>
      <c r="ACI128" s="2"/>
      <c r="ACJ128" s="2"/>
      <c r="ACK128" s="2"/>
      <c r="ACL128" s="2"/>
      <c r="ACM128" s="2"/>
      <c r="ACN128" s="2"/>
      <c r="ACO128" s="2"/>
      <c r="ACP128" s="2"/>
      <c r="ACQ128" s="2"/>
      <c r="ACR128" s="2"/>
      <c r="ACS128" s="2"/>
      <c r="ACT128" s="2"/>
      <c r="ACU128" s="2"/>
      <c r="ACV128" s="2"/>
      <c r="ACW128" s="2"/>
      <c r="ACX128" s="2"/>
      <c r="ACY128" s="2"/>
      <c r="ACZ128" s="2"/>
      <c r="ADA128" s="2"/>
      <c r="ADB128" s="2"/>
      <c r="ADC128" s="2"/>
      <c r="ADD128" s="2"/>
      <c r="ADE128" s="2"/>
      <c r="ADF128" s="2"/>
      <c r="ADG128" s="2"/>
      <c r="ADH128" s="2"/>
      <c r="ADI128" s="2"/>
      <c r="ADJ128" s="2"/>
      <c r="ADK128" s="2"/>
      <c r="ADL128" s="2"/>
      <c r="ADM128" s="2"/>
      <c r="ADN128" s="2"/>
      <c r="ADO128" s="2"/>
      <c r="ADP128" s="2"/>
      <c r="ADQ128" s="2"/>
      <c r="ADR128" s="2"/>
      <c r="ADS128" s="2"/>
      <c r="ADT128" s="2"/>
      <c r="ADU128" s="2"/>
      <c r="ADV128" s="2"/>
      <c r="ADW128" s="2"/>
      <c r="ADX128" s="2"/>
      <c r="ADY128" s="2"/>
      <c r="ADZ128" s="2"/>
      <c r="AEA128" s="2"/>
      <c r="AEB128" s="2"/>
      <c r="AEC128" s="2"/>
      <c r="AED128" s="2"/>
      <c r="AEE128" s="2"/>
      <c r="AEF128" s="2"/>
      <c r="AEG128" s="2"/>
      <c r="AEH128" s="2"/>
      <c r="AEI128" s="2"/>
      <c r="AEJ128" s="2"/>
      <c r="AEK128" s="2"/>
      <c r="AEL128" s="2"/>
      <c r="AEM128" s="2"/>
      <c r="AEN128" s="2"/>
      <c r="AEO128" s="2"/>
      <c r="AEP128" s="2"/>
      <c r="AEQ128" s="2"/>
      <c r="AER128" s="2"/>
      <c r="AES128" s="2"/>
      <c r="AET128" s="2"/>
      <c r="AEU128" s="2"/>
      <c r="AEV128" s="2"/>
      <c r="AEW128" s="2"/>
      <c r="AEX128" s="2"/>
      <c r="AEY128" s="2"/>
      <c r="AEZ128" s="2"/>
      <c r="AFA128" s="2"/>
      <c r="AFB128" s="2"/>
      <c r="AFC128" s="2"/>
      <c r="AFD128" s="2"/>
      <c r="AFE128" s="2"/>
      <c r="AFF128" s="2"/>
      <c r="AFG128" s="2"/>
      <c r="AFH128" s="2"/>
      <c r="AFI128" s="2"/>
      <c r="AFJ128" s="2"/>
      <c r="AFK128" s="2"/>
      <c r="AFL128" s="2"/>
      <c r="AFM128" s="2"/>
      <c r="AFN128" s="2"/>
      <c r="AFO128" s="2"/>
      <c r="AFP128" s="2"/>
      <c r="AFQ128" s="2"/>
      <c r="AFR128" s="2"/>
      <c r="AFS128" s="2"/>
      <c r="AFT128" s="2"/>
      <c r="AFU128" s="2"/>
      <c r="AFV128" s="2"/>
      <c r="AFW128" s="2"/>
      <c r="AFX128" s="2"/>
      <c r="AFY128" s="2"/>
      <c r="AFZ128" s="2"/>
      <c r="AGA128" s="2"/>
      <c r="AGB128" s="2"/>
      <c r="AGC128" s="2"/>
      <c r="AGD128" s="2"/>
      <c r="AGE128" s="2"/>
      <c r="AGF128" s="2"/>
      <c r="AGG128" s="2"/>
      <c r="AGH128" s="2"/>
      <c r="AGI128" s="2"/>
      <c r="AGJ128" s="2"/>
      <c r="AGK128" s="2"/>
      <c r="AGL128" s="2"/>
      <c r="AGM128" s="2"/>
      <c r="AGN128" s="2"/>
      <c r="AGO128" s="2"/>
      <c r="AGP128" s="2"/>
      <c r="AGQ128" s="2"/>
      <c r="AGR128" s="2"/>
      <c r="AGS128" s="2"/>
      <c r="AGT128" s="2"/>
      <c r="AGU128" s="2"/>
      <c r="AGV128" s="2"/>
      <c r="AGW128" s="2"/>
      <c r="AGX128" s="2"/>
      <c r="AGY128" s="2"/>
      <c r="AGZ128" s="2"/>
      <c r="AHA128" s="2"/>
      <c r="AHB128" s="2"/>
      <c r="AHC128" s="2"/>
      <c r="AHD128" s="2"/>
      <c r="AHE128" s="2"/>
      <c r="AHF128" s="2"/>
      <c r="AHG128" s="2"/>
      <c r="AHH128" s="2"/>
      <c r="AHI128" s="2"/>
      <c r="AHJ128" s="2"/>
      <c r="AHK128" s="2"/>
      <c r="AHL128" s="2"/>
      <c r="AHM128" s="2"/>
      <c r="AHN128" s="2"/>
      <c r="AHO128" s="2"/>
      <c r="AHP128" s="2"/>
      <c r="AHQ128" s="2"/>
      <c r="AHR128" s="2"/>
      <c r="AHS128" s="2"/>
      <c r="AHT128" s="2"/>
      <c r="AHU128" s="2"/>
      <c r="AHV128" s="2"/>
      <c r="AHW128" s="2"/>
      <c r="AHX128" s="2"/>
      <c r="AHY128" s="2"/>
      <c r="AHZ128" s="2"/>
      <c r="AIA128" s="2"/>
      <c r="AIB128" s="2"/>
      <c r="AIC128" s="2"/>
      <c r="AID128" s="2"/>
      <c r="AIE128" s="2"/>
      <c r="AIF128" s="2"/>
      <c r="AIG128" s="2"/>
      <c r="AIH128" s="2"/>
      <c r="AII128" s="2"/>
      <c r="AIJ128" s="2"/>
      <c r="AIK128" s="2"/>
      <c r="AIL128" s="2"/>
      <c r="AIM128" s="2"/>
      <c r="AIN128" s="2"/>
      <c r="AIO128" s="2"/>
      <c r="AIP128" s="2"/>
      <c r="AIQ128" s="2"/>
      <c r="AIR128" s="2"/>
      <c r="AIS128" s="2"/>
      <c r="AIT128" s="2"/>
      <c r="AIU128" s="2"/>
      <c r="AIV128" s="2"/>
      <c r="AIW128" s="2"/>
      <c r="AIX128" s="2"/>
      <c r="AIY128" s="2"/>
      <c r="AIZ128" s="2"/>
      <c r="AJA128" s="2"/>
      <c r="AJB128" s="2"/>
      <c r="AJC128" s="2"/>
      <c r="AJD128" s="2"/>
      <c r="AJE128" s="2"/>
      <c r="AJF128" s="2"/>
      <c r="AJG128" s="2"/>
      <c r="AJH128" s="2"/>
      <c r="AJI128" s="2"/>
      <c r="AJJ128" s="2"/>
      <c r="AJK128" s="2"/>
      <c r="AJL128" s="2"/>
      <c r="AJM128" s="2"/>
      <c r="AJN128" s="2"/>
      <c r="AJO128" s="2"/>
      <c r="AJP128" s="2"/>
      <c r="AJQ128" s="2"/>
      <c r="AJR128" s="2"/>
      <c r="AJS128" s="2"/>
      <c r="AJT128" s="2"/>
      <c r="AJU128" s="2"/>
      <c r="AJV128" s="2"/>
      <c r="AJW128" s="2"/>
      <c r="AJX128" s="2"/>
      <c r="AJY128" s="2"/>
      <c r="AJZ128" s="2"/>
      <c r="AKA128" s="2"/>
      <c r="AKB128" s="2"/>
      <c r="AKC128" s="2"/>
      <c r="AKD128" s="2"/>
      <c r="AKE128" s="2"/>
      <c r="AKF128" s="2"/>
      <c r="AKG128" s="2"/>
      <c r="AKH128" s="2"/>
      <c r="AKI128" s="2"/>
      <c r="AKJ128" s="2"/>
      <c r="AKK128" s="2"/>
      <c r="AKL128" s="2"/>
      <c r="AKM128" s="2"/>
      <c r="AKN128" s="2"/>
      <c r="AKO128" s="2"/>
      <c r="AKP128" s="2"/>
      <c r="AKQ128" s="2"/>
      <c r="AKR128" s="3"/>
      <c r="AKS128" s="3"/>
      <c r="AKT128" s="3"/>
      <c r="AKU128" s="3"/>
      <c r="AKV128" s="3"/>
      <c r="AKW128" s="3"/>
      <c r="AKX128" s="3"/>
      <c r="AKY128" s="3"/>
      <c r="AKZ128" s="3"/>
      <c r="ALA128" s="3"/>
      <c r="ALB128" s="3"/>
      <c r="ALC128" s="3"/>
      <c r="ALD128" s="3"/>
      <c r="ALE128" s="3"/>
      <c r="ALF128" s="3"/>
      <c r="ALG128" s="3"/>
      <c r="ALH128" s="3"/>
      <c r="ALI128" s="3"/>
      <c r="ALJ128" s="3"/>
      <c r="ALK128" s="3"/>
      <c r="ALL128" s="3"/>
      <c r="ALM128" s="3"/>
      <c r="ALN128" s="3"/>
      <c r="ALO128" s="3"/>
      <c r="ALP128" s="3"/>
      <c r="ALQ128" s="3"/>
      <c r="ALR128" s="3"/>
      <c r="ALS128" s="3"/>
      <c r="ALT128" s="3"/>
      <c r="ALU128" s="3"/>
      <c r="ALV128" s="3"/>
      <c r="ALW128" s="3"/>
      <c r="ALX128" s="3"/>
      <c r="ALY128" s="3"/>
      <c r="ALZ128" s="3"/>
      <c r="AMA128" s="3"/>
      <c r="AMB128" s="3"/>
      <c r="AMC128" s="3"/>
    </row>
    <row r="129" spans="1:1017" s="6" customFormat="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  <c r="XT129" s="2"/>
      <c r="XU129" s="2"/>
      <c r="XV129" s="2"/>
      <c r="XW129" s="2"/>
      <c r="XX129" s="2"/>
      <c r="XY129" s="2"/>
      <c r="XZ129" s="2"/>
      <c r="YA129" s="2"/>
      <c r="YB129" s="2"/>
      <c r="YC129" s="2"/>
      <c r="YD129" s="2"/>
      <c r="YE129" s="2"/>
      <c r="YF129" s="2"/>
      <c r="YG129" s="2"/>
      <c r="YH129" s="2"/>
      <c r="YI129" s="2"/>
      <c r="YJ129" s="2"/>
      <c r="YK129" s="2"/>
      <c r="YL129" s="2"/>
      <c r="YM129" s="2"/>
      <c r="YN129" s="2"/>
      <c r="YO129" s="2"/>
      <c r="YP129" s="2"/>
      <c r="YQ129" s="2"/>
      <c r="YR129" s="2"/>
      <c r="YS129" s="2"/>
      <c r="YT129" s="2"/>
      <c r="YU129" s="2"/>
      <c r="YV129" s="2"/>
      <c r="YW129" s="2"/>
      <c r="YX129" s="2"/>
      <c r="YY129" s="2"/>
      <c r="YZ129" s="2"/>
      <c r="ZA129" s="2"/>
      <c r="ZB129" s="2"/>
      <c r="ZC129" s="2"/>
      <c r="ZD129" s="2"/>
      <c r="ZE129" s="2"/>
      <c r="ZF129" s="2"/>
      <c r="ZG129" s="2"/>
      <c r="ZH129" s="2"/>
      <c r="ZI129" s="2"/>
      <c r="ZJ129" s="2"/>
      <c r="ZK129" s="2"/>
      <c r="ZL129" s="2"/>
      <c r="ZM129" s="2"/>
      <c r="ZN129" s="2"/>
      <c r="ZO129" s="2"/>
      <c r="ZP129" s="2"/>
      <c r="ZQ129" s="2"/>
      <c r="ZR129" s="2"/>
      <c r="ZS129" s="2"/>
      <c r="ZT129" s="2"/>
      <c r="ZU129" s="2"/>
      <c r="ZV129" s="2"/>
      <c r="ZW129" s="2"/>
      <c r="ZX129" s="2"/>
      <c r="ZY129" s="2"/>
      <c r="ZZ129" s="2"/>
      <c r="AAA129" s="2"/>
      <c r="AAB129" s="2"/>
      <c r="AAC129" s="2"/>
      <c r="AAD129" s="2"/>
      <c r="AAE129" s="2"/>
      <c r="AAF129" s="2"/>
      <c r="AAG129" s="2"/>
      <c r="AAH129" s="2"/>
      <c r="AAI129" s="2"/>
      <c r="AAJ129" s="2"/>
      <c r="AAK129" s="2"/>
      <c r="AAL129" s="2"/>
      <c r="AAM129" s="2"/>
      <c r="AAN129" s="2"/>
      <c r="AAO129" s="2"/>
      <c r="AAP129" s="2"/>
      <c r="AAQ129" s="2"/>
      <c r="AAR129" s="2"/>
      <c r="AAS129" s="2"/>
      <c r="AAT129" s="2"/>
      <c r="AAU129" s="2"/>
      <c r="AAV129" s="2"/>
      <c r="AAW129" s="2"/>
      <c r="AAX129" s="2"/>
      <c r="AAY129" s="2"/>
      <c r="AAZ129" s="2"/>
      <c r="ABA129" s="2"/>
      <c r="ABB129" s="2"/>
      <c r="ABC129" s="2"/>
      <c r="ABD129" s="2"/>
      <c r="ABE129" s="2"/>
      <c r="ABF129" s="2"/>
      <c r="ABG129" s="2"/>
      <c r="ABH129" s="2"/>
      <c r="ABI129" s="2"/>
      <c r="ABJ129" s="2"/>
      <c r="ABK129" s="2"/>
      <c r="ABL129" s="2"/>
      <c r="ABM129" s="2"/>
      <c r="ABN129" s="2"/>
      <c r="ABO129" s="2"/>
      <c r="ABP129" s="2"/>
      <c r="ABQ129" s="2"/>
      <c r="ABR129" s="2"/>
      <c r="ABS129" s="2"/>
      <c r="ABT129" s="2"/>
      <c r="ABU129" s="2"/>
      <c r="ABV129" s="2"/>
      <c r="ABW129" s="2"/>
      <c r="ABX129" s="2"/>
      <c r="ABY129" s="2"/>
      <c r="ABZ129" s="2"/>
      <c r="ACA129" s="2"/>
      <c r="ACB129" s="2"/>
      <c r="ACC129" s="2"/>
      <c r="ACD129" s="2"/>
      <c r="ACE129" s="2"/>
      <c r="ACF129" s="2"/>
      <c r="ACG129" s="2"/>
      <c r="ACH129" s="2"/>
      <c r="ACI129" s="2"/>
      <c r="ACJ129" s="2"/>
      <c r="ACK129" s="2"/>
      <c r="ACL129" s="2"/>
      <c r="ACM129" s="2"/>
      <c r="ACN129" s="2"/>
      <c r="ACO129" s="2"/>
      <c r="ACP129" s="2"/>
      <c r="ACQ129" s="2"/>
      <c r="ACR129" s="2"/>
      <c r="ACS129" s="2"/>
      <c r="ACT129" s="2"/>
      <c r="ACU129" s="2"/>
      <c r="ACV129" s="2"/>
      <c r="ACW129" s="2"/>
      <c r="ACX129" s="2"/>
      <c r="ACY129" s="2"/>
      <c r="ACZ129" s="2"/>
      <c r="ADA129" s="2"/>
      <c r="ADB129" s="2"/>
      <c r="ADC129" s="2"/>
      <c r="ADD129" s="2"/>
      <c r="ADE129" s="2"/>
      <c r="ADF129" s="2"/>
      <c r="ADG129" s="2"/>
      <c r="ADH129" s="2"/>
      <c r="ADI129" s="2"/>
      <c r="ADJ129" s="2"/>
      <c r="ADK129" s="2"/>
      <c r="ADL129" s="2"/>
      <c r="ADM129" s="2"/>
      <c r="ADN129" s="2"/>
      <c r="ADO129" s="2"/>
      <c r="ADP129" s="2"/>
      <c r="ADQ129" s="2"/>
      <c r="ADR129" s="2"/>
      <c r="ADS129" s="2"/>
      <c r="ADT129" s="2"/>
      <c r="ADU129" s="2"/>
      <c r="ADV129" s="2"/>
      <c r="ADW129" s="2"/>
      <c r="ADX129" s="2"/>
      <c r="ADY129" s="2"/>
      <c r="ADZ129" s="2"/>
      <c r="AEA129" s="2"/>
      <c r="AEB129" s="2"/>
      <c r="AEC129" s="2"/>
      <c r="AED129" s="2"/>
      <c r="AEE129" s="2"/>
      <c r="AEF129" s="2"/>
      <c r="AEG129" s="2"/>
      <c r="AEH129" s="2"/>
      <c r="AEI129" s="2"/>
      <c r="AEJ129" s="2"/>
      <c r="AEK129" s="2"/>
      <c r="AEL129" s="2"/>
      <c r="AEM129" s="2"/>
      <c r="AEN129" s="2"/>
      <c r="AEO129" s="2"/>
      <c r="AEP129" s="2"/>
      <c r="AEQ129" s="2"/>
      <c r="AER129" s="2"/>
      <c r="AES129" s="2"/>
      <c r="AET129" s="2"/>
      <c r="AEU129" s="2"/>
      <c r="AEV129" s="2"/>
      <c r="AEW129" s="2"/>
      <c r="AEX129" s="2"/>
      <c r="AEY129" s="2"/>
      <c r="AEZ129" s="2"/>
      <c r="AFA129" s="2"/>
      <c r="AFB129" s="2"/>
      <c r="AFC129" s="2"/>
      <c r="AFD129" s="2"/>
      <c r="AFE129" s="2"/>
      <c r="AFF129" s="2"/>
      <c r="AFG129" s="2"/>
      <c r="AFH129" s="2"/>
      <c r="AFI129" s="2"/>
      <c r="AFJ129" s="2"/>
      <c r="AFK129" s="2"/>
      <c r="AFL129" s="2"/>
      <c r="AFM129" s="2"/>
      <c r="AFN129" s="2"/>
      <c r="AFO129" s="2"/>
      <c r="AFP129" s="2"/>
      <c r="AFQ129" s="2"/>
      <c r="AFR129" s="2"/>
      <c r="AFS129" s="2"/>
      <c r="AFT129" s="2"/>
      <c r="AFU129" s="2"/>
      <c r="AFV129" s="2"/>
      <c r="AFW129" s="2"/>
      <c r="AFX129" s="2"/>
      <c r="AFY129" s="2"/>
      <c r="AFZ129" s="2"/>
      <c r="AGA129" s="2"/>
      <c r="AGB129" s="2"/>
      <c r="AGC129" s="2"/>
      <c r="AGD129" s="2"/>
      <c r="AGE129" s="2"/>
      <c r="AGF129" s="2"/>
      <c r="AGG129" s="2"/>
      <c r="AGH129" s="2"/>
      <c r="AGI129" s="2"/>
      <c r="AGJ129" s="2"/>
      <c r="AGK129" s="2"/>
      <c r="AGL129" s="2"/>
      <c r="AGM129" s="2"/>
      <c r="AGN129" s="2"/>
      <c r="AGO129" s="2"/>
      <c r="AGP129" s="2"/>
      <c r="AGQ129" s="2"/>
      <c r="AGR129" s="2"/>
      <c r="AGS129" s="2"/>
      <c r="AGT129" s="2"/>
      <c r="AGU129" s="2"/>
      <c r="AGV129" s="2"/>
      <c r="AGW129" s="2"/>
      <c r="AGX129" s="2"/>
      <c r="AGY129" s="2"/>
      <c r="AGZ129" s="2"/>
      <c r="AHA129" s="2"/>
      <c r="AHB129" s="2"/>
      <c r="AHC129" s="2"/>
      <c r="AHD129" s="2"/>
      <c r="AHE129" s="2"/>
      <c r="AHF129" s="2"/>
      <c r="AHG129" s="2"/>
      <c r="AHH129" s="2"/>
      <c r="AHI129" s="2"/>
      <c r="AHJ129" s="2"/>
      <c r="AHK129" s="2"/>
      <c r="AHL129" s="2"/>
      <c r="AHM129" s="2"/>
      <c r="AHN129" s="2"/>
      <c r="AHO129" s="2"/>
      <c r="AHP129" s="2"/>
      <c r="AHQ129" s="2"/>
      <c r="AHR129" s="2"/>
      <c r="AHS129" s="2"/>
      <c r="AHT129" s="2"/>
      <c r="AHU129" s="2"/>
      <c r="AHV129" s="2"/>
      <c r="AHW129" s="2"/>
      <c r="AHX129" s="2"/>
      <c r="AHY129" s="2"/>
      <c r="AHZ129" s="2"/>
      <c r="AIA129" s="2"/>
      <c r="AIB129" s="2"/>
      <c r="AIC129" s="2"/>
      <c r="AID129" s="2"/>
      <c r="AIE129" s="2"/>
      <c r="AIF129" s="2"/>
      <c r="AIG129" s="2"/>
      <c r="AIH129" s="2"/>
      <c r="AII129" s="2"/>
      <c r="AIJ129" s="2"/>
      <c r="AIK129" s="2"/>
      <c r="AIL129" s="2"/>
      <c r="AIM129" s="2"/>
      <c r="AIN129" s="2"/>
      <c r="AIO129" s="2"/>
      <c r="AIP129" s="2"/>
      <c r="AIQ129" s="2"/>
      <c r="AIR129" s="2"/>
      <c r="AIS129" s="2"/>
      <c r="AIT129" s="2"/>
      <c r="AIU129" s="2"/>
      <c r="AIV129" s="2"/>
      <c r="AIW129" s="2"/>
      <c r="AIX129" s="2"/>
      <c r="AIY129" s="2"/>
      <c r="AIZ129" s="2"/>
      <c r="AJA129" s="2"/>
      <c r="AJB129" s="2"/>
      <c r="AJC129" s="2"/>
      <c r="AJD129" s="2"/>
      <c r="AJE129" s="2"/>
      <c r="AJF129" s="2"/>
      <c r="AJG129" s="2"/>
      <c r="AJH129" s="2"/>
      <c r="AJI129" s="2"/>
      <c r="AJJ129" s="2"/>
      <c r="AJK129" s="2"/>
      <c r="AJL129" s="2"/>
      <c r="AJM129" s="2"/>
      <c r="AJN129" s="2"/>
      <c r="AJO129" s="2"/>
      <c r="AJP129" s="2"/>
      <c r="AJQ129" s="2"/>
      <c r="AJR129" s="2"/>
      <c r="AJS129" s="2"/>
      <c r="AJT129" s="2"/>
      <c r="AJU129" s="2"/>
      <c r="AJV129" s="2"/>
      <c r="AJW129" s="2"/>
      <c r="AJX129" s="2"/>
      <c r="AJY129" s="2"/>
      <c r="AJZ129" s="2"/>
      <c r="AKA129" s="2"/>
      <c r="AKB129" s="2"/>
      <c r="AKC129" s="2"/>
      <c r="AKD129" s="2"/>
      <c r="AKE129" s="2"/>
      <c r="AKF129" s="2"/>
      <c r="AKG129" s="2"/>
      <c r="AKH129" s="2"/>
      <c r="AKI129" s="2"/>
      <c r="AKJ129" s="2"/>
      <c r="AKK129" s="2"/>
      <c r="AKL129" s="2"/>
      <c r="AKM129" s="2"/>
      <c r="AKN129" s="2"/>
      <c r="AKO129" s="2"/>
      <c r="AKP129" s="2"/>
      <c r="AKQ129" s="2"/>
      <c r="AKR129" s="3"/>
      <c r="AKS129" s="3"/>
      <c r="AKT129" s="3"/>
      <c r="AKU129" s="3"/>
      <c r="AKV129" s="3"/>
      <c r="AKW129" s="3"/>
      <c r="AKX129" s="3"/>
      <c r="AKY129" s="3"/>
      <c r="AKZ129" s="3"/>
      <c r="ALA129" s="3"/>
      <c r="ALB129" s="3"/>
      <c r="ALC129" s="3"/>
      <c r="ALD129" s="3"/>
      <c r="ALE129" s="3"/>
      <c r="ALF129" s="3"/>
      <c r="ALG129" s="3"/>
      <c r="ALH129" s="3"/>
      <c r="ALI129" s="3"/>
      <c r="ALJ129" s="3"/>
      <c r="ALK129" s="3"/>
      <c r="ALL129" s="3"/>
      <c r="ALM129" s="3"/>
      <c r="ALN129" s="3"/>
      <c r="ALO129" s="3"/>
      <c r="ALP129" s="3"/>
      <c r="ALQ129" s="3"/>
      <c r="ALR129" s="3"/>
      <c r="ALS129" s="3"/>
      <c r="ALT129" s="3"/>
      <c r="ALU129" s="3"/>
      <c r="ALV129" s="3"/>
      <c r="ALW129" s="3"/>
      <c r="ALX129" s="3"/>
      <c r="ALY129" s="3"/>
      <c r="ALZ129" s="3"/>
      <c r="AMA129" s="3"/>
      <c r="AMB129" s="3"/>
      <c r="AMC129" s="3"/>
    </row>
    <row r="130" spans="1:1017" s="6" customFormat="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  <c r="XT130" s="2"/>
      <c r="XU130" s="2"/>
      <c r="XV130" s="2"/>
      <c r="XW130" s="2"/>
      <c r="XX130" s="2"/>
      <c r="XY130" s="2"/>
      <c r="XZ130" s="2"/>
      <c r="YA130" s="2"/>
      <c r="YB130" s="2"/>
      <c r="YC130" s="2"/>
      <c r="YD130" s="2"/>
      <c r="YE130" s="2"/>
      <c r="YF130" s="2"/>
      <c r="YG130" s="2"/>
      <c r="YH130" s="2"/>
      <c r="YI130" s="2"/>
      <c r="YJ130" s="2"/>
      <c r="YK130" s="2"/>
      <c r="YL130" s="2"/>
      <c r="YM130" s="2"/>
      <c r="YN130" s="2"/>
      <c r="YO130" s="2"/>
      <c r="YP130" s="2"/>
      <c r="YQ130" s="2"/>
      <c r="YR130" s="2"/>
      <c r="YS130" s="2"/>
      <c r="YT130" s="2"/>
      <c r="YU130" s="2"/>
      <c r="YV130" s="2"/>
      <c r="YW130" s="2"/>
      <c r="YX130" s="2"/>
      <c r="YY130" s="2"/>
      <c r="YZ130" s="2"/>
      <c r="ZA130" s="2"/>
      <c r="ZB130" s="2"/>
      <c r="ZC130" s="2"/>
      <c r="ZD130" s="2"/>
      <c r="ZE130" s="2"/>
      <c r="ZF130" s="2"/>
      <c r="ZG130" s="2"/>
      <c r="ZH130" s="2"/>
      <c r="ZI130" s="2"/>
      <c r="ZJ130" s="2"/>
      <c r="ZK130" s="2"/>
      <c r="ZL130" s="2"/>
      <c r="ZM130" s="2"/>
      <c r="ZN130" s="2"/>
      <c r="ZO130" s="2"/>
      <c r="ZP130" s="2"/>
      <c r="ZQ130" s="2"/>
      <c r="ZR130" s="2"/>
      <c r="ZS130" s="2"/>
      <c r="ZT130" s="2"/>
      <c r="ZU130" s="2"/>
      <c r="ZV130" s="2"/>
      <c r="ZW130" s="2"/>
      <c r="ZX130" s="2"/>
      <c r="ZY130" s="2"/>
      <c r="ZZ130" s="2"/>
      <c r="AAA130" s="2"/>
      <c r="AAB130" s="2"/>
      <c r="AAC130" s="2"/>
      <c r="AAD130" s="2"/>
      <c r="AAE130" s="2"/>
      <c r="AAF130" s="2"/>
      <c r="AAG130" s="2"/>
      <c r="AAH130" s="2"/>
      <c r="AAI130" s="2"/>
      <c r="AAJ130" s="2"/>
      <c r="AAK130" s="2"/>
      <c r="AAL130" s="2"/>
      <c r="AAM130" s="2"/>
      <c r="AAN130" s="2"/>
      <c r="AAO130" s="2"/>
      <c r="AAP130" s="2"/>
      <c r="AAQ130" s="2"/>
      <c r="AAR130" s="2"/>
      <c r="AAS130" s="2"/>
      <c r="AAT130" s="2"/>
      <c r="AAU130" s="2"/>
      <c r="AAV130" s="2"/>
      <c r="AAW130" s="2"/>
      <c r="AAX130" s="2"/>
      <c r="AAY130" s="2"/>
      <c r="AAZ130" s="2"/>
      <c r="ABA130" s="2"/>
      <c r="ABB130" s="2"/>
      <c r="ABC130" s="2"/>
      <c r="ABD130" s="2"/>
      <c r="ABE130" s="2"/>
      <c r="ABF130" s="2"/>
      <c r="ABG130" s="2"/>
      <c r="ABH130" s="2"/>
      <c r="ABI130" s="2"/>
      <c r="ABJ130" s="2"/>
      <c r="ABK130" s="2"/>
      <c r="ABL130" s="2"/>
      <c r="ABM130" s="2"/>
      <c r="ABN130" s="2"/>
      <c r="ABO130" s="2"/>
      <c r="ABP130" s="2"/>
      <c r="ABQ130" s="2"/>
      <c r="ABR130" s="2"/>
      <c r="ABS130" s="2"/>
      <c r="ABT130" s="2"/>
      <c r="ABU130" s="2"/>
      <c r="ABV130" s="2"/>
      <c r="ABW130" s="2"/>
      <c r="ABX130" s="2"/>
      <c r="ABY130" s="2"/>
      <c r="ABZ130" s="2"/>
      <c r="ACA130" s="2"/>
      <c r="ACB130" s="2"/>
      <c r="ACC130" s="2"/>
      <c r="ACD130" s="2"/>
      <c r="ACE130" s="2"/>
      <c r="ACF130" s="2"/>
      <c r="ACG130" s="2"/>
      <c r="ACH130" s="2"/>
      <c r="ACI130" s="2"/>
      <c r="ACJ130" s="2"/>
      <c r="ACK130" s="2"/>
      <c r="ACL130" s="2"/>
      <c r="ACM130" s="2"/>
      <c r="ACN130" s="2"/>
      <c r="ACO130" s="2"/>
      <c r="ACP130" s="2"/>
      <c r="ACQ130" s="2"/>
      <c r="ACR130" s="2"/>
      <c r="ACS130" s="2"/>
      <c r="ACT130" s="2"/>
      <c r="ACU130" s="2"/>
      <c r="ACV130" s="2"/>
      <c r="ACW130" s="2"/>
      <c r="ACX130" s="2"/>
      <c r="ACY130" s="2"/>
      <c r="ACZ130" s="2"/>
      <c r="ADA130" s="2"/>
      <c r="ADB130" s="2"/>
      <c r="ADC130" s="2"/>
      <c r="ADD130" s="2"/>
      <c r="ADE130" s="2"/>
      <c r="ADF130" s="2"/>
      <c r="ADG130" s="2"/>
      <c r="ADH130" s="2"/>
      <c r="ADI130" s="2"/>
      <c r="ADJ130" s="2"/>
      <c r="ADK130" s="2"/>
      <c r="ADL130" s="2"/>
      <c r="ADM130" s="2"/>
      <c r="ADN130" s="2"/>
      <c r="ADO130" s="2"/>
      <c r="ADP130" s="2"/>
      <c r="ADQ130" s="2"/>
      <c r="ADR130" s="2"/>
      <c r="ADS130" s="2"/>
      <c r="ADT130" s="2"/>
      <c r="ADU130" s="2"/>
      <c r="ADV130" s="2"/>
      <c r="ADW130" s="2"/>
      <c r="ADX130" s="2"/>
      <c r="ADY130" s="2"/>
      <c r="ADZ130" s="2"/>
      <c r="AEA130" s="2"/>
      <c r="AEB130" s="2"/>
      <c r="AEC130" s="2"/>
      <c r="AED130" s="2"/>
      <c r="AEE130" s="2"/>
      <c r="AEF130" s="2"/>
      <c r="AEG130" s="2"/>
      <c r="AEH130" s="2"/>
      <c r="AEI130" s="2"/>
      <c r="AEJ130" s="2"/>
      <c r="AEK130" s="2"/>
      <c r="AEL130" s="2"/>
      <c r="AEM130" s="2"/>
      <c r="AEN130" s="2"/>
      <c r="AEO130" s="2"/>
      <c r="AEP130" s="2"/>
      <c r="AEQ130" s="2"/>
      <c r="AER130" s="2"/>
      <c r="AES130" s="2"/>
      <c r="AET130" s="2"/>
      <c r="AEU130" s="2"/>
      <c r="AEV130" s="2"/>
      <c r="AEW130" s="2"/>
      <c r="AEX130" s="2"/>
      <c r="AEY130" s="2"/>
      <c r="AEZ130" s="2"/>
      <c r="AFA130" s="2"/>
      <c r="AFB130" s="2"/>
      <c r="AFC130" s="2"/>
      <c r="AFD130" s="2"/>
      <c r="AFE130" s="2"/>
      <c r="AFF130" s="2"/>
      <c r="AFG130" s="2"/>
      <c r="AFH130" s="2"/>
      <c r="AFI130" s="2"/>
      <c r="AFJ130" s="2"/>
      <c r="AFK130" s="2"/>
      <c r="AFL130" s="2"/>
      <c r="AFM130" s="2"/>
      <c r="AFN130" s="2"/>
      <c r="AFO130" s="2"/>
      <c r="AFP130" s="2"/>
      <c r="AFQ130" s="2"/>
      <c r="AFR130" s="2"/>
      <c r="AFS130" s="2"/>
      <c r="AFT130" s="2"/>
      <c r="AFU130" s="2"/>
      <c r="AFV130" s="2"/>
      <c r="AFW130" s="2"/>
      <c r="AFX130" s="2"/>
      <c r="AFY130" s="2"/>
      <c r="AFZ130" s="2"/>
      <c r="AGA130" s="2"/>
      <c r="AGB130" s="2"/>
      <c r="AGC130" s="2"/>
      <c r="AGD130" s="2"/>
      <c r="AGE130" s="2"/>
      <c r="AGF130" s="2"/>
      <c r="AGG130" s="2"/>
      <c r="AGH130" s="2"/>
      <c r="AGI130" s="2"/>
      <c r="AGJ130" s="2"/>
      <c r="AGK130" s="2"/>
      <c r="AGL130" s="2"/>
      <c r="AGM130" s="2"/>
      <c r="AGN130" s="2"/>
      <c r="AGO130" s="2"/>
      <c r="AGP130" s="2"/>
      <c r="AGQ130" s="2"/>
      <c r="AGR130" s="2"/>
      <c r="AGS130" s="2"/>
      <c r="AGT130" s="2"/>
      <c r="AGU130" s="2"/>
      <c r="AGV130" s="2"/>
      <c r="AGW130" s="2"/>
      <c r="AGX130" s="2"/>
      <c r="AGY130" s="2"/>
      <c r="AGZ130" s="2"/>
      <c r="AHA130" s="2"/>
      <c r="AHB130" s="2"/>
      <c r="AHC130" s="2"/>
      <c r="AHD130" s="2"/>
      <c r="AHE130" s="2"/>
      <c r="AHF130" s="2"/>
      <c r="AHG130" s="2"/>
      <c r="AHH130" s="2"/>
      <c r="AHI130" s="2"/>
      <c r="AHJ130" s="2"/>
      <c r="AHK130" s="2"/>
      <c r="AHL130" s="2"/>
      <c r="AHM130" s="2"/>
      <c r="AHN130" s="2"/>
      <c r="AHO130" s="2"/>
      <c r="AHP130" s="2"/>
      <c r="AHQ130" s="2"/>
      <c r="AHR130" s="2"/>
      <c r="AHS130" s="2"/>
      <c r="AHT130" s="2"/>
      <c r="AHU130" s="2"/>
      <c r="AHV130" s="2"/>
      <c r="AHW130" s="2"/>
      <c r="AHX130" s="2"/>
      <c r="AHY130" s="2"/>
      <c r="AHZ130" s="2"/>
      <c r="AIA130" s="2"/>
      <c r="AIB130" s="2"/>
      <c r="AIC130" s="2"/>
      <c r="AID130" s="2"/>
      <c r="AIE130" s="2"/>
      <c r="AIF130" s="2"/>
      <c r="AIG130" s="2"/>
      <c r="AIH130" s="2"/>
      <c r="AII130" s="2"/>
      <c r="AIJ130" s="2"/>
      <c r="AIK130" s="2"/>
      <c r="AIL130" s="2"/>
      <c r="AIM130" s="2"/>
      <c r="AIN130" s="2"/>
      <c r="AIO130" s="2"/>
      <c r="AIP130" s="2"/>
      <c r="AIQ130" s="2"/>
      <c r="AIR130" s="2"/>
      <c r="AIS130" s="2"/>
      <c r="AIT130" s="2"/>
      <c r="AIU130" s="2"/>
      <c r="AIV130" s="2"/>
      <c r="AIW130" s="2"/>
      <c r="AIX130" s="2"/>
      <c r="AIY130" s="2"/>
      <c r="AIZ130" s="2"/>
      <c r="AJA130" s="2"/>
      <c r="AJB130" s="2"/>
      <c r="AJC130" s="2"/>
      <c r="AJD130" s="2"/>
      <c r="AJE130" s="2"/>
      <c r="AJF130" s="2"/>
      <c r="AJG130" s="2"/>
      <c r="AJH130" s="2"/>
      <c r="AJI130" s="2"/>
      <c r="AJJ130" s="2"/>
      <c r="AJK130" s="2"/>
      <c r="AJL130" s="2"/>
      <c r="AJM130" s="2"/>
      <c r="AJN130" s="2"/>
      <c r="AJO130" s="2"/>
      <c r="AJP130" s="2"/>
      <c r="AJQ130" s="2"/>
      <c r="AJR130" s="2"/>
      <c r="AJS130" s="2"/>
      <c r="AJT130" s="2"/>
      <c r="AJU130" s="2"/>
      <c r="AJV130" s="2"/>
      <c r="AJW130" s="2"/>
      <c r="AJX130" s="2"/>
      <c r="AJY130" s="2"/>
      <c r="AJZ130" s="2"/>
      <c r="AKA130" s="2"/>
      <c r="AKB130" s="2"/>
      <c r="AKC130" s="2"/>
      <c r="AKD130" s="2"/>
      <c r="AKE130" s="2"/>
      <c r="AKF130" s="2"/>
      <c r="AKG130" s="2"/>
      <c r="AKH130" s="2"/>
      <c r="AKI130" s="2"/>
      <c r="AKJ130" s="2"/>
      <c r="AKK130" s="2"/>
      <c r="AKL130" s="2"/>
      <c r="AKM130" s="2"/>
      <c r="AKN130" s="2"/>
      <c r="AKO130" s="2"/>
      <c r="AKP130" s="2"/>
      <c r="AKQ130" s="2"/>
      <c r="AKR130" s="3"/>
      <c r="AKS130" s="3"/>
      <c r="AKT130" s="3"/>
      <c r="AKU130" s="3"/>
      <c r="AKV130" s="3"/>
      <c r="AKW130" s="3"/>
      <c r="AKX130" s="3"/>
      <c r="AKY130" s="3"/>
      <c r="AKZ130" s="3"/>
      <c r="ALA130" s="3"/>
      <c r="ALB130" s="3"/>
      <c r="ALC130" s="3"/>
      <c r="ALD130" s="3"/>
      <c r="ALE130" s="3"/>
      <c r="ALF130" s="3"/>
      <c r="ALG130" s="3"/>
      <c r="ALH130" s="3"/>
      <c r="ALI130" s="3"/>
      <c r="ALJ130" s="3"/>
      <c r="ALK130" s="3"/>
      <c r="ALL130" s="3"/>
      <c r="ALM130" s="3"/>
      <c r="ALN130" s="3"/>
      <c r="ALO130" s="3"/>
      <c r="ALP130" s="3"/>
      <c r="ALQ130" s="3"/>
      <c r="ALR130" s="3"/>
      <c r="ALS130" s="3"/>
      <c r="ALT130" s="3"/>
      <c r="ALU130" s="3"/>
      <c r="ALV130" s="3"/>
      <c r="ALW130" s="3"/>
      <c r="ALX130" s="3"/>
      <c r="ALY130" s="3"/>
      <c r="ALZ130" s="3"/>
      <c r="AMA130" s="3"/>
      <c r="AMB130" s="3"/>
      <c r="AMC130" s="3"/>
    </row>
    <row r="131" spans="1:1017" s="6" customFormat="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2"/>
      <c r="MF131" s="2"/>
      <c r="MG131" s="2"/>
      <c r="MH131" s="2"/>
      <c r="MI131" s="2"/>
      <c r="MJ131" s="2"/>
      <c r="MK131" s="2"/>
      <c r="ML131" s="2"/>
      <c r="MM131" s="2"/>
      <c r="MN131" s="2"/>
      <c r="MO131" s="2"/>
      <c r="MP131" s="2"/>
      <c r="MQ131" s="2"/>
      <c r="MR131" s="2"/>
      <c r="MS131" s="2"/>
      <c r="MT131" s="2"/>
      <c r="MU131" s="2"/>
      <c r="MV131" s="2"/>
      <c r="MW131" s="2"/>
      <c r="MX131" s="2"/>
      <c r="MY131" s="2"/>
      <c r="MZ131" s="2"/>
      <c r="NA131" s="2"/>
      <c r="NB131" s="2"/>
      <c r="NC131" s="2"/>
      <c r="ND131" s="2"/>
      <c r="NE131" s="2"/>
      <c r="NF131" s="2"/>
      <c r="NG131" s="2"/>
      <c r="NH131" s="2"/>
      <c r="NI131" s="2"/>
      <c r="NJ131" s="2"/>
      <c r="NK131" s="2"/>
      <c r="NL131" s="2"/>
      <c r="NM131" s="2"/>
      <c r="NN131" s="2"/>
      <c r="NO131" s="2"/>
      <c r="NP131" s="2"/>
      <c r="NQ131" s="2"/>
      <c r="NR131" s="2"/>
      <c r="NS131" s="2"/>
      <c r="NT131" s="2"/>
      <c r="NU131" s="2"/>
      <c r="NV131" s="2"/>
      <c r="NW131" s="2"/>
      <c r="NX131" s="2"/>
      <c r="NY131" s="2"/>
      <c r="NZ131" s="2"/>
      <c r="OA131" s="2"/>
      <c r="OB131" s="2"/>
      <c r="OC131" s="2"/>
      <c r="OD131" s="2"/>
      <c r="OE131" s="2"/>
      <c r="OF131" s="2"/>
      <c r="OG131" s="2"/>
      <c r="OH131" s="2"/>
      <c r="OI131" s="2"/>
      <c r="OJ131" s="2"/>
      <c r="OK131" s="2"/>
      <c r="OL131" s="2"/>
      <c r="OM131" s="2"/>
      <c r="ON131" s="2"/>
      <c r="OO131" s="2"/>
      <c r="OP131" s="2"/>
      <c r="OQ131" s="2"/>
      <c r="OR131" s="2"/>
      <c r="OS131" s="2"/>
      <c r="OT131" s="2"/>
      <c r="OU131" s="2"/>
      <c r="OV131" s="2"/>
      <c r="OW131" s="2"/>
      <c r="OX131" s="2"/>
      <c r="OY131" s="2"/>
      <c r="OZ131" s="2"/>
      <c r="PA131" s="2"/>
      <c r="PB131" s="2"/>
      <c r="PC131" s="2"/>
      <c r="PD131" s="2"/>
      <c r="PE131" s="2"/>
      <c r="PF131" s="2"/>
      <c r="PG131" s="2"/>
      <c r="PH131" s="2"/>
      <c r="PI131" s="2"/>
      <c r="PJ131" s="2"/>
      <c r="PK131" s="2"/>
      <c r="PL131" s="2"/>
      <c r="PM131" s="2"/>
      <c r="PN131" s="2"/>
      <c r="PO131" s="2"/>
      <c r="PP131" s="2"/>
      <c r="PQ131" s="2"/>
      <c r="PR131" s="2"/>
      <c r="PS131" s="2"/>
      <c r="PT131" s="2"/>
      <c r="PU131" s="2"/>
      <c r="PV131" s="2"/>
      <c r="PW131" s="2"/>
      <c r="PX131" s="2"/>
      <c r="PY131" s="2"/>
      <c r="PZ131" s="2"/>
      <c r="QA131" s="2"/>
      <c r="QB131" s="2"/>
      <c r="QC131" s="2"/>
      <c r="QD131" s="2"/>
      <c r="QE131" s="2"/>
      <c r="QF131" s="2"/>
      <c r="QG131" s="2"/>
      <c r="QH131" s="2"/>
      <c r="QI131" s="2"/>
      <c r="QJ131" s="2"/>
      <c r="QK131" s="2"/>
      <c r="QL131" s="2"/>
      <c r="QM131" s="2"/>
      <c r="QN131" s="2"/>
      <c r="QO131" s="2"/>
      <c r="QP131" s="2"/>
      <c r="QQ131" s="2"/>
      <c r="QR131" s="2"/>
      <c r="QS131" s="2"/>
      <c r="QT131" s="2"/>
      <c r="QU131" s="2"/>
      <c r="QV131" s="2"/>
      <c r="QW131" s="2"/>
      <c r="QX131" s="2"/>
      <c r="QY131" s="2"/>
      <c r="QZ131" s="2"/>
      <c r="RA131" s="2"/>
      <c r="RB131" s="2"/>
      <c r="RC131" s="2"/>
      <c r="RD131" s="2"/>
      <c r="RE131" s="2"/>
      <c r="RF131" s="2"/>
      <c r="RG131" s="2"/>
      <c r="RH131" s="2"/>
      <c r="RI131" s="2"/>
      <c r="RJ131" s="2"/>
      <c r="RK131" s="2"/>
      <c r="RL131" s="2"/>
      <c r="RM131" s="2"/>
      <c r="RN131" s="2"/>
      <c r="RO131" s="2"/>
      <c r="RP131" s="2"/>
      <c r="RQ131" s="2"/>
      <c r="RR131" s="2"/>
      <c r="RS131" s="2"/>
      <c r="RT131" s="2"/>
      <c r="RU131" s="2"/>
      <c r="RV131" s="2"/>
      <c r="RW131" s="2"/>
      <c r="RX131" s="2"/>
      <c r="RY131" s="2"/>
      <c r="RZ131" s="2"/>
      <c r="SA131" s="2"/>
      <c r="SB131" s="2"/>
      <c r="SC131" s="2"/>
      <c r="SD131" s="2"/>
      <c r="SE131" s="2"/>
      <c r="SF131" s="2"/>
      <c r="SG131" s="2"/>
      <c r="SH131" s="2"/>
      <c r="SI131" s="2"/>
      <c r="SJ131" s="2"/>
      <c r="SK131" s="2"/>
      <c r="SL131" s="2"/>
      <c r="SM131" s="2"/>
      <c r="SN131" s="2"/>
      <c r="SO131" s="2"/>
      <c r="SP131" s="2"/>
      <c r="SQ131" s="2"/>
      <c r="SR131" s="2"/>
      <c r="SS131" s="2"/>
      <c r="ST131" s="2"/>
      <c r="SU131" s="2"/>
      <c r="SV131" s="2"/>
      <c r="SW131" s="2"/>
      <c r="SX131" s="2"/>
      <c r="SY131" s="2"/>
      <c r="SZ131" s="2"/>
      <c r="TA131" s="2"/>
      <c r="TB131" s="2"/>
      <c r="TC131" s="2"/>
      <c r="TD131" s="2"/>
      <c r="TE131" s="2"/>
      <c r="TF131" s="2"/>
      <c r="TG131" s="2"/>
      <c r="TH131" s="2"/>
      <c r="TI131" s="2"/>
      <c r="TJ131" s="2"/>
      <c r="TK131" s="2"/>
      <c r="TL131" s="2"/>
      <c r="TM131" s="2"/>
      <c r="TN131" s="2"/>
      <c r="TO131" s="2"/>
      <c r="TP131" s="2"/>
      <c r="TQ131" s="2"/>
      <c r="TR131" s="2"/>
      <c r="TS131" s="2"/>
      <c r="TT131" s="2"/>
      <c r="TU131" s="2"/>
      <c r="TV131" s="2"/>
      <c r="TW131" s="2"/>
      <c r="TX131" s="2"/>
      <c r="TY131" s="2"/>
      <c r="TZ131" s="2"/>
      <c r="UA131" s="2"/>
      <c r="UB131" s="2"/>
      <c r="UC131" s="2"/>
      <c r="UD131" s="2"/>
      <c r="UE131" s="2"/>
      <c r="UF131" s="2"/>
      <c r="UG131" s="2"/>
      <c r="UH131" s="2"/>
      <c r="UI131" s="2"/>
      <c r="UJ131" s="2"/>
      <c r="UK131" s="2"/>
      <c r="UL131" s="2"/>
      <c r="UM131" s="2"/>
      <c r="UN131" s="2"/>
      <c r="UO131" s="2"/>
      <c r="UP131" s="2"/>
      <c r="UQ131" s="2"/>
      <c r="UR131" s="2"/>
      <c r="US131" s="2"/>
      <c r="UT131" s="2"/>
      <c r="UU131" s="2"/>
      <c r="UV131" s="2"/>
      <c r="UW131" s="2"/>
      <c r="UX131" s="2"/>
      <c r="UY131" s="2"/>
      <c r="UZ131" s="2"/>
      <c r="VA131" s="2"/>
      <c r="VB131" s="2"/>
      <c r="VC131" s="2"/>
      <c r="VD131" s="2"/>
      <c r="VE131" s="2"/>
      <c r="VF131" s="2"/>
      <c r="VG131" s="2"/>
      <c r="VH131" s="2"/>
      <c r="VI131" s="2"/>
      <c r="VJ131" s="2"/>
      <c r="VK131" s="2"/>
      <c r="VL131" s="2"/>
      <c r="VM131" s="2"/>
      <c r="VN131" s="2"/>
      <c r="VO131" s="2"/>
      <c r="VP131" s="2"/>
      <c r="VQ131" s="2"/>
      <c r="VR131" s="2"/>
      <c r="VS131" s="2"/>
      <c r="VT131" s="2"/>
      <c r="VU131" s="2"/>
      <c r="VV131" s="2"/>
      <c r="VW131" s="2"/>
      <c r="VX131" s="2"/>
      <c r="VY131" s="2"/>
      <c r="VZ131" s="2"/>
      <c r="WA131" s="2"/>
      <c r="WB131" s="2"/>
      <c r="WC131" s="2"/>
      <c r="WD131" s="2"/>
      <c r="WE131" s="2"/>
      <c r="WF131" s="2"/>
      <c r="WG131" s="2"/>
      <c r="WH131" s="2"/>
      <c r="WI131" s="2"/>
      <c r="WJ131" s="2"/>
      <c r="WK131" s="2"/>
      <c r="WL131" s="2"/>
      <c r="WM131" s="2"/>
      <c r="WN131" s="2"/>
      <c r="WO131" s="2"/>
      <c r="WP131" s="2"/>
      <c r="WQ131" s="2"/>
      <c r="WR131" s="2"/>
      <c r="WS131" s="2"/>
      <c r="WT131" s="2"/>
      <c r="WU131" s="2"/>
      <c r="WV131" s="2"/>
      <c r="WW131" s="2"/>
      <c r="WX131" s="2"/>
      <c r="WY131" s="2"/>
      <c r="WZ131" s="2"/>
      <c r="XA131" s="2"/>
      <c r="XB131" s="2"/>
      <c r="XC131" s="2"/>
      <c r="XD131" s="2"/>
      <c r="XE131" s="2"/>
      <c r="XF131" s="2"/>
      <c r="XG131" s="2"/>
      <c r="XH131" s="2"/>
      <c r="XI131" s="2"/>
      <c r="XJ131" s="2"/>
      <c r="XK131" s="2"/>
      <c r="XL131" s="2"/>
      <c r="XM131" s="2"/>
      <c r="XN131" s="2"/>
      <c r="XO131" s="2"/>
      <c r="XP131" s="2"/>
      <c r="XQ131" s="2"/>
      <c r="XR131" s="2"/>
      <c r="XS131" s="2"/>
      <c r="XT131" s="2"/>
      <c r="XU131" s="2"/>
      <c r="XV131" s="2"/>
      <c r="XW131" s="2"/>
      <c r="XX131" s="2"/>
      <c r="XY131" s="2"/>
      <c r="XZ131" s="2"/>
      <c r="YA131" s="2"/>
      <c r="YB131" s="2"/>
      <c r="YC131" s="2"/>
      <c r="YD131" s="2"/>
      <c r="YE131" s="2"/>
      <c r="YF131" s="2"/>
      <c r="YG131" s="2"/>
      <c r="YH131" s="2"/>
      <c r="YI131" s="2"/>
      <c r="YJ131" s="2"/>
      <c r="YK131" s="2"/>
      <c r="YL131" s="2"/>
      <c r="YM131" s="2"/>
      <c r="YN131" s="2"/>
      <c r="YO131" s="2"/>
      <c r="YP131" s="2"/>
      <c r="YQ131" s="2"/>
      <c r="YR131" s="2"/>
      <c r="YS131" s="2"/>
      <c r="YT131" s="2"/>
      <c r="YU131" s="2"/>
      <c r="YV131" s="2"/>
      <c r="YW131" s="2"/>
      <c r="YX131" s="2"/>
      <c r="YY131" s="2"/>
      <c r="YZ131" s="2"/>
      <c r="ZA131" s="2"/>
      <c r="ZB131" s="2"/>
      <c r="ZC131" s="2"/>
      <c r="ZD131" s="2"/>
      <c r="ZE131" s="2"/>
      <c r="ZF131" s="2"/>
      <c r="ZG131" s="2"/>
      <c r="ZH131" s="2"/>
      <c r="ZI131" s="2"/>
      <c r="ZJ131" s="2"/>
      <c r="ZK131" s="2"/>
      <c r="ZL131" s="2"/>
      <c r="ZM131" s="2"/>
      <c r="ZN131" s="2"/>
      <c r="ZO131" s="2"/>
      <c r="ZP131" s="2"/>
      <c r="ZQ131" s="2"/>
      <c r="ZR131" s="2"/>
      <c r="ZS131" s="2"/>
      <c r="ZT131" s="2"/>
      <c r="ZU131" s="2"/>
      <c r="ZV131" s="2"/>
      <c r="ZW131" s="2"/>
      <c r="ZX131" s="2"/>
      <c r="ZY131" s="2"/>
      <c r="ZZ131" s="2"/>
      <c r="AAA131" s="2"/>
      <c r="AAB131" s="2"/>
      <c r="AAC131" s="2"/>
      <c r="AAD131" s="2"/>
      <c r="AAE131" s="2"/>
      <c r="AAF131" s="2"/>
      <c r="AAG131" s="2"/>
      <c r="AAH131" s="2"/>
      <c r="AAI131" s="2"/>
      <c r="AAJ131" s="2"/>
      <c r="AAK131" s="2"/>
      <c r="AAL131" s="2"/>
      <c r="AAM131" s="2"/>
      <c r="AAN131" s="2"/>
      <c r="AAO131" s="2"/>
      <c r="AAP131" s="2"/>
      <c r="AAQ131" s="2"/>
      <c r="AAR131" s="2"/>
      <c r="AAS131" s="2"/>
      <c r="AAT131" s="2"/>
      <c r="AAU131" s="2"/>
      <c r="AAV131" s="2"/>
      <c r="AAW131" s="2"/>
      <c r="AAX131" s="2"/>
      <c r="AAY131" s="2"/>
      <c r="AAZ131" s="2"/>
      <c r="ABA131" s="2"/>
      <c r="ABB131" s="2"/>
      <c r="ABC131" s="2"/>
      <c r="ABD131" s="2"/>
      <c r="ABE131" s="2"/>
      <c r="ABF131" s="2"/>
      <c r="ABG131" s="2"/>
      <c r="ABH131" s="2"/>
      <c r="ABI131" s="2"/>
      <c r="ABJ131" s="2"/>
      <c r="ABK131" s="2"/>
      <c r="ABL131" s="2"/>
      <c r="ABM131" s="2"/>
      <c r="ABN131" s="2"/>
      <c r="ABO131" s="2"/>
      <c r="ABP131" s="2"/>
      <c r="ABQ131" s="2"/>
      <c r="ABR131" s="2"/>
      <c r="ABS131" s="2"/>
      <c r="ABT131" s="2"/>
      <c r="ABU131" s="2"/>
      <c r="ABV131" s="2"/>
      <c r="ABW131" s="2"/>
      <c r="ABX131" s="2"/>
      <c r="ABY131" s="2"/>
      <c r="ABZ131" s="2"/>
      <c r="ACA131" s="2"/>
      <c r="ACB131" s="2"/>
      <c r="ACC131" s="2"/>
      <c r="ACD131" s="2"/>
      <c r="ACE131" s="2"/>
      <c r="ACF131" s="2"/>
      <c r="ACG131" s="2"/>
      <c r="ACH131" s="2"/>
      <c r="ACI131" s="2"/>
      <c r="ACJ131" s="2"/>
      <c r="ACK131" s="2"/>
      <c r="ACL131" s="2"/>
      <c r="ACM131" s="2"/>
      <c r="ACN131" s="2"/>
      <c r="ACO131" s="2"/>
      <c r="ACP131" s="2"/>
      <c r="ACQ131" s="2"/>
      <c r="ACR131" s="2"/>
      <c r="ACS131" s="2"/>
      <c r="ACT131" s="2"/>
      <c r="ACU131" s="2"/>
      <c r="ACV131" s="2"/>
      <c r="ACW131" s="2"/>
      <c r="ACX131" s="2"/>
      <c r="ACY131" s="2"/>
      <c r="ACZ131" s="2"/>
      <c r="ADA131" s="2"/>
      <c r="ADB131" s="2"/>
      <c r="ADC131" s="2"/>
      <c r="ADD131" s="2"/>
      <c r="ADE131" s="2"/>
      <c r="ADF131" s="2"/>
      <c r="ADG131" s="2"/>
      <c r="ADH131" s="2"/>
      <c r="ADI131" s="2"/>
      <c r="ADJ131" s="2"/>
      <c r="ADK131" s="2"/>
      <c r="ADL131" s="2"/>
      <c r="ADM131" s="2"/>
      <c r="ADN131" s="2"/>
      <c r="ADO131" s="2"/>
      <c r="ADP131" s="2"/>
      <c r="ADQ131" s="2"/>
      <c r="ADR131" s="2"/>
      <c r="ADS131" s="2"/>
      <c r="ADT131" s="2"/>
      <c r="ADU131" s="2"/>
      <c r="ADV131" s="2"/>
      <c r="ADW131" s="2"/>
      <c r="ADX131" s="2"/>
      <c r="ADY131" s="2"/>
      <c r="ADZ131" s="2"/>
      <c r="AEA131" s="2"/>
      <c r="AEB131" s="2"/>
      <c r="AEC131" s="2"/>
      <c r="AED131" s="2"/>
      <c r="AEE131" s="2"/>
      <c r="AEF131" s="2"/>
      <c r="AEG131" s="2"/>
      <c r="AEH131" s="2"/>
      <c r="AEI131" s="2"/>
      <c r="AEJ131" s="2"/>
      <c r="AEK131" s="2"/>
      <c r="AEL131" s="2"/>
      <c r="AEM131" s="2"/>
      <c r="AEN131" s="2"/>
      <c r="AEO131" s="2"/>
      <c r="AEP131" s="2"/>
      <c r="AEQ131" s="2"/>
      <c r="AER131" s="2"/>
      <c r="AES131" s="2"/>
      <c r="AET131" s="2"/>
      <c r="AEU131" s="2"/>
      <c r="AEV131" s="2"/>
      <c r="AEW131" s="2"/>
      <c r="AEX131" s="2"/>
      <c r="AEY131" s="2"/>
      <c r="AEZ131" s="2"/>
      <c r="AFA131" s="2"/>
      <c r="AFB131" s="2"/>
      <c r="AFC131" s="2"/>
      <c r="AFD131" s="2"/>
      <c r="AFE131" s="2"/>
      <c r="AFF131" s="2"/>
      <c r="AFG131" s="2"/>
      <c r="AFH131" s="2"/>
      <c r="AFI131" s="2"/>
      <c r="AFJ131" s="2"/>
      <c r="AFK131" s="2"/>
      <c r="AFL131" s="2"/>
      <c r="AFM131" s="2"/>
      <c r="AFN131" s="2"/>
      <c r="AFO131" s="2"/>
      <c r="AFP131" s="2"/>
      <c r="AFQ131" s="2"/>
      <c r="AFR131" s="2"/>
      <c r="AFS131" s="2"/>
      <c r="AFT131" s="2"/>
      <c r="AFU131" s="2"/>
      <c r="AFV131" s="2"/>
      <c r="AFW131" s="2"/>
      <c r="AFX131" s="2"/>
      <c r="AFY131" s="2"/>
      <c r="AFZ131" s="2"/>
      <c r="AGA131" s="2"/>
      <c r="AGB131" s="2"/>
      <c r="AGC131" s="2"/>
      <c r="AGD131" s="2"/>
      <c r="AGE131" s="2"/>
      <c r="AGF131" s="2"/>
      <c r="AGG131" s="2"/>
      <c r="AGH131" s="2"/>
      <c r="AGI131" s="2"/>
      <c r="AGJ131" s="2"/>
      <c r="AGK131" s="2"/>
      <c r="AGL131" s="2"/>
      <c r="AGM131" s="2"/>
      <c r="AGN131" s="2"/>
      <c r="AGO131" s="2"/>
      <c r="AGP131" s="2"/>
      <c r="AGQ131" s="2"/>
      <c r="AGR131" s="2"/>
      <c r="AGS131" s="2"/>
      <c r="AGT131" s="2"/>
      <c r="AGU131" s="2"/>
      <c r="AGV131" s="2"/>
      <c r="AGW131" s="2"/>
      <c r="AGX131" s="2"/>
      <c r="AGY131" s="2"/>
      <c r="AGZ131" s="2"/>
      <c r="AHA131" s="2"/>
      <c r="AHB131" s="2"/>
      <c r="AHC131" s="2"/>
      <c r="AHD131" s="2"/>
      <c r="AHE131" s="2"/>
      <c r="AHF131" s="2"/>
      <c r="AHG131" s="2"/>
      <c r="AHH131" s="2"/>
      <c r="AHI131" s="2"/>
      <c r="AHJ131" s="2"/>
      <c r="AHK131" s="2"/>
      <c r="AHL131" s="2"/>
      <c r="AHM131" s="2"/>
      <c r="AHN131" s="2"/>
      <c r="AHO131" s="2"/>
      <c r="AHP131" s="2"/>
      <c r="AHQ131" s="2"/>
      <c r="AHR131" s="2"/>
      <c r="AHS131" s="2"/>
      <c r="AHT131" s="2"/>
      <c r="AHU131" s="2"/>
      <c r="AHV131" s="2"/>
      <c r="AHW131" s="2"/>
      <c r="AHX131" s="2"/>
      <c r="AHY131" s="2"/>
      <c r="AHZ131" s="2"/>
      <c r="AIA131" s="2"/>
      <c r="AIB131" s="2"/>
      <c r="AIC131" s="2"/>
      <c r="AID131" s="2"/>
      <c r="AIE131" s="2"/>
      <c r="AIF131" s="2"/>
      <c r="AIG131" s="2"/>
      <c r="AIH131" s="2"/>
      <c r="AII131" s="2"/>
      <c r="AIJ131" s="2"/>
      <c r="AIK131" s="2"/>
      <c r="AIL131" s="2"/>
      <c r="AIM131" s="2"/>
      <c r="AIN131" s="2"/>
      <c r="AIO131" s="2"/>
      <c r="AIP131" s="2"/>
      <c r="AIQ131" s="2"/>
      <c r="AIR131" s="2"/>
      <c r="AIS131" s="2"/>
      <c r="AIT131" s="2"/>
      <c r="AIU131" s="2"/>
      <c r="AIV131" s="2"/>
      <c r="AIW131" s="2"/>
      <c r="AIX131" s="2"/>
      <c r="AIY131" s="2"/>
      <c r="AIZ131" s="2"/>
      <c r="AJA131" s="2"/>
      <c r="AJB131" s="2"/>
      <c r="AJC131" s="2"/>
      <c r="AJD131" s="2"/>
      <c r="AJE131" s="2"/>
      <c r="AJF131" s="2"/>
      <c r="AJG131" s="2"/>
      <c r="AJH131" s="2"/>
      <c r="AJI131" s="2"/>
      <c r="AJJ131" s="2"/>
      <c r="AJK131" s="2"/>
      <c r="AJL131" s="2"/>
      <c r="AJM131" s="2"/>
      <c r="AJN131" s="2"/>
      <c r="AJO131" s="2"/>
      <c r="AJP131" s="2"/>
      <c r="AJQ131" s="2"/>
      <c r="AJR131" s="2"/>
      <c r="AJS131" s="2"/>
      <c r="AJT131" s="2"/>
      <c r="AJU131" s="2"/>
      <c r="AJV131" s="2"/>
      <c r="AJW131" s="2"/>
      <c r="AJX131" s="2"/>
      <c r="AJY131" s="2"/>
      <c r="AJZ131" s="2"/>
      <c r="AKA131" s="2"/>
      <c r="AKB131" s="2"/>
      <c r="AKC131" s="2"/>
      <c r="AKD131" s="2"/>
      <c r="AKE131" s="2"/>
      <c r="AKF131" s="2"/>
      <c r="AKG131" s="2"/>
      <c r="AKH131" s="2"/>
      <c r="AKI131" s="2"/>
      <c r="AKJ131" s="2"/>
      <c r="AKK131" s="2"/>
      <c r="AKL131" s="2"/>
      <c r="AKM131" s="2"/>
      <c r="AKN131" s="2"/>
      <c r="AKO131" s="2"/>
      <c r="AKP131" s="2"/>
      <c r="AKQ131" s="2"/>
      <c r="AKR131" s="3"/>
      <c r="AKS131" s="3"/>
      <c r="AKT131" s="3"/>
      <c r="AKU131" s="3"/>
      <c r="AKV131" s="3"/>
      <c r="AKW131" s="3"/>
      <c r="AKX131" s="3"/>
      <c r="AKY131" s="3"/>
      <c r="AKZ131" s="3"/>
      <c r="ALA131" s="3"/>
      <c r="ALB131" s="3"/>
      <c r="ALC131" s="3"/>
      <c r="ALD131" s="3"/>
      <c r="ALE131" s="3"/>
      <c r="ALF131" s="3"/>
      <c r="ALG131" s="3"/>
      <c r="ALH131" s="3"/>
      <c r="ALI131" s="3"/>
      <c r="ALJ131" s="3"/>
      <c r="ALK131" s="3"/>
      <c r="ALL131" s="3"/>
      <c r="ALM131" s="3"/>
      <c r="ALN131" s="3"/>
      <c r="ALO131" s="3"/>
      <c r="ALP131" s="3"/>
      <c r="ALQ131" s="3"/>
      <c r="ALR131" s="3"/>
      <c r="ALS131" s="3"/>
      <c r="ALT131" s="3"/>
      <c r="ALU131" s="3"/>
      <c r="ALV131" s="3"/>
      <c r="ALW131" s="3"/>
      <c r="ALX131" s="3"/>
      <c r="ALY131" s="3"/>
      <c r="ALZ131" s="3"/>
      <c r="AMA131" s="3"/>
      <c r="AMB131" s="3"/>
      <c r="AMC131" s="3"/>
    </row>
    <row r="132" spans="1:1017" s="6" customFormat="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  <c r="MG132" s="2"/>
      <c r="MH132" s="2"/>
      <c r="MI132" s="2"/>
      <c r="MJ132" s="2"/>
      <c r="MK132" s="2"/>
      <c r="ML132" s="2"/>
      <c r="MM132" s="2"/>
      <c r="MN132" s="2"/>
      <c r="MO132" s="2"/>
      <c r="MP132" s="2"/>
      <c r="MQ132" s="2"/>
      <c r="MR132" s="2"/>
      <c r="MS132" s="2"/>
      <c r="MT132" s="2"/>
      <c r="MU132" s="2"/>
      <c r="MV132" s="2"/>
      <c r="MW132" s="2"/>
      <c r="MX132" s="2"/>
      <c r="MY132" s="2"/>
      <c r="MZ132" s="2"/>
      <c r="NA132" s="2"/>
      <c r="NB132" s="2"/>
      <c r="NC132" s="2"/>
      <c r="ND132" s="2"/>
      <c r="NE132" s="2"/>
      <c r="NF132" s="2"/>
      <c r="NG132" s="2"/>
      <c r="NH132" s="2"/>
      <c r="NI132" s="2"/>
      <c r="NJ132" s="2"/>
      <c r="NK132" s="2"/>
      <c r="NL132" s="2"/>
      <c r="NM132" s="2"/>
      <c r="NN132" s="2"/>
      <c r="NO132" s="2"/>
      <c r="NP132" s="2"/>
      <c r="NQ132" s="2"/>
      <c r="NR132" s="2"/>
      <c r="NS132" s="2"/>
      <c r="NT132" s="2"/>
      <c r="NU132" s="2"/>
      <c r="NV132" s="2"/>
      <c r="NW132" s="2"/>
      <c r="NX132" s="2"/>
      <c r="NY132" s="2"/>
      <c r="NZ132" s="2"/>
      <c r="OA132" s="2"/>
      <c r="OB132" s="2"/>
      <c r="OC132" s="2"/>
      <c r="OD132" s="2"/>
      <c r="OE132" s="2"/>
      <c r="OF132" s="2"/>
      <c r="OG132" s="2"/>
      <c r="OH132" s="2"/>
      <c r="OI132" s="2"/>
      <c r="OJ132" s="2"/>
      <c r="OK132" s="2"/>
      <c r="OL132" s="2"/>
      <c r="OM132" s="2"/>
      <c r="ON132" s="2"/>
      <c r="OO132" s="2"/>
      <c r="OP132" s="2"/>
      <c r="OQ132" s="2"/>
      <c r="OR132" s="2"/>
      <c r="OS132" s="2"/>
      <c r="OT132" s="2"/>
      <c r="OU132" s="2"/>
      <c r="OV132" s="2"/>
      <c r="OW132" s="2"/>
      <c r="OX132" s="2"/>
      <c r="OY132" s="2"/>
      <c r="OZ132" s="2"/>
      <c r="PA132" s="2"/>
      <c r="PB132" s="2"/>
      <c r="PC132" s="2"/>
      <c r="PD132" s="2"/>
      <c r="PE132" s="2"/>
      <c r="PF132" s="2"/>
      <c r="PG132" s="2"/>
      <c r="PH132" s="2"/>
      <c r="PI132" s="2"/>
      <c r="PJ132" s="2"/>
      <c r="PK132" s="2"/>
      <c r="PL132" s="2"/>
      <c r="PM132" s="2"/>
      <c r="PN132" s="2"/>
      <c r="PO132" s="2"/>
      <c r="PP132" s="2"/>
      <c r="PQ132" s="2"/>
      <c r="PR132" s="2"/>
      <c r="PS132" s="2"/>
      <c r="PT132" s="2"/>
      <c r="PU132" s="2"/>
      <c r="PV132" s="2"/>
      <c r="PW132" s="2"/>
      <c r="PX132" s="2"/>
      <c r="PY132" s="2"/>
      <c r="PZ132" s="2"/>
      <c r="QA132" s="2"/>
      <c r="QB132" s="2"/>
      <c r="QC132" s="2"/>
      <c r="QD132" s="2"/>
      <c r="QE132" s="2"/>
      <c r="QF132" s="2"/>
      <c r="QG132" s="2"/>
      <c r="QH132" s="2"/>
      <c r="QI132" s="2"/>
      <c r="QJ132" s="2"/>
      <c r="QK132" s="2"/>
      <c r="QL132" s="2"/>
      <c r="QM132" s="2"/>
      <c r="QN132" s="2"/>
      <c r="QO132" s="2"/>
      <c r="QP132" s="2"/>
      <c r="QQ132" s="2"/>
      <c r="QR132" s="2"/>
      <c r="QS132" s="2"/>
      <c r="QT132" s="2"/>
      <c r="QU132" s="2"/>
      <c r="QV132" s="2"/>
      <c r="QW132" s="2"/>
      <c r="QX132" s="2"/>
      <c r="QY132" s="2"/>
      <c r="QZ132" s="2"/>
      <c r="RA132" s="2"/>
      <c r="RB132" s="2"/>
      <c r="RC132" s="2"/>
      <c r="RD132" s="2"/>
      <c r="RE132" s="2"/>
      <c r="RF132" s="2"/>
      <c r="RG132" s="2"/>
      <c r="RH132" s="2"/>
      <c r="RI132" s="2"/>
      <c r="RJ132" s="2"/>
      <c r="RK132" s="2"/>
      <c r="RL132" s="2"/>
      <c r="RM132" s="2"/>
      <c r="RN132" s="2"/>
      <c r="RO132" s="2"/>
      <c r="RP132" s="2"/>
      <c r="RQ132" s="2"/>
      <c r="RR132" s="2"/>
      <c r="RS132" s="2"/>
      <c r="RT132" s="2"/>
      <c r="RU132" s="2"/>
      <c r="RV132" s="2"/>
      <c r="RW132" s="2"/>
      <c r="RX132" s="2"/>
      <c r="RY132" s="2"/>
      <c r="RZ132" s="2"/>
      <c r="SA132" s="2"/>
      <c r="SB132" s="2"/>
      <c r="SC132" s="2"/>
      <c r="SD132" s="2"/>
      <c r="SE132" s="2"/>
      <c r="SF132" s="2"/>
      <c r="SG132" s="2"/>
      <c r="SH132" s="2"/>
      <c r="SI132" s="2"/>
      <c r="SJ132" s="2"/>
      <c r="SK132" s="2"/>
      <c r="SL132" s="2"/>
      <c r="SM132" s="2"/>
      <c r="SN132" s="2"/>
      <c r="SO132" s="2"/>
      <c r="SP132" s="2"/>
      <c r="SQ132" s="2"/>
      <c r="SR132" s="2"/>
      <c r="SS132" s="2"/>
      <c r="ST132" s="2"/>
      <c r="SU132" s="2"/>
      <c r="SV132" s="2"/>
      <c r="SW132" s="2"/>
      <c r="SX132" s="2"/>
      <c r="SY132" s="2"/>
      <c r="SZ132" s="2"/>
      <c r="TA132" s="2"/>
      <c r="TB132" s="2"/>
      <c r="TC132" s="2"/>
      <c r="TD132" s="2"/>
      <c r="TE132" s="2"/>
      <c r="TF132" s="2"/>
      <c r="TG132" s="2"/>
      <c r="TH132" s="2"/>
      <c r="TI132" s="2"/>
      <c r="TJ132" s="2"/>
      <c r="TK132" s="2"/>
      <c r="TL132" s="2"/>
      <c r="TM132" s="2"/>
      <c r="TN132" s="2"/>
      <c r="TO132" s="2"/>
      <c r="TP132" s="2"/>
      <c r="TQ132" s="2"/>
      <c r="TR132" s="2"/>
      <c r="TS132" s="2"/>
      <c r="TT132" s="2"/>
      <c r="TU132" s="2"/>
      <c r="TV132" s="2"/>
      <c r="TW132" s="2"/>
      <c r="TX132" s="2"/>
      <c r="TY132" s="2"/>
      <c r="TZ132" s="2"/>
      <c r="UA132" s="2"/>
      <c r="UB132" s="2"/>
      <c r="UC132" s="2"/>
      <c r="UD132" s="2"/>
      <c r="UE132" s="2"/>
      <c r="UF132" s="2"/>
      <c r="UG132" s="2"/>
      <c r="UH132" s="2"/>
      <c r="UI132" s="2"/>
      <c r="UJ132" s="2"/>
      <c r="UK132" s="2"/>
      <c r="UL132" s="2"/>
      <c r="UM132" s="2"/>
      <c r="UN132" s="2"/>
      <c r="UO132" s="2"/>
      <c r="UP132" s="2"/>
      <c r="UQ132" s="2"/>
      <c r="UR132" s="2"/>
      <c r="US132" s="2"/>
      <c r="UT132" s="2"/>
      <c r="UU132" s="2"/>
      <c r="UV132" s="2"/>
      <c r="UW132" s="2"/>
      <c r="UX132" s="2"/>
      <c r="UY132" s="2"/>
      <c r="UZ132" s="2"/>
      <c r="VA132" s="2"/>
      <c r="VB132" s="2"/>
      <c r="VC132" s="2"/>
      <c r="VD132" s="2"/>
      <c r="VE132" s="2"/>
      <c r="VF132" s="2"/>
      <c r="VG132" s="2"/>
      <c r="VH132" s="2"/>
      <c r="VI132" s="2"/>
      <c r="VJ132" s="2"/>
      <c r="VK132" s="2"/>
      <c r="VL132" s="2"/>
      <c r="VM132" s="2"/>
      <c r="VN132" s="2"/>
      <c r="VO132" s="2"/>
      <c r="VP132" s="2"/>
      <c r="VQ132" s="2"/>
      <c r="VR132" s="2"/>
      <c r="VS132" s="2"/>
      <c r="VT132" s="2"/>
      <c r="VU132" s="2"/>
      <c r="VV132" s="2"/>
      <c r="VW132" s="2"/>
      <c r="VX132" s="2"/>
      <c r="VY132" s="2"/>
      <c r="VZ132" s="2"/>
      <c r="WA132" s="2"/>
      <c r="WB132" s="2"/>
      <c r="WC132" s="2"/>
      <c r="WD132" s="2"/>
      <c r="WE132" s="2"/>
      <c r="WF132" s="2"/>
      <c r="WG132" s="2"/>
      <c r="WH132" s="2"/>
      <c r="WI132" s="2"/>
      <c r="WJ132" s="2"/>
      <c r="WK132" s="2"/>
      <c r="WL132" s="2"/>
      <c r="WM132" s="2"/>
      <c r="WN132" s="2"/>
      <c r="WO132" s="2"/>
      <c r="WP132" s="2"/>
      <c r="WQ132" s="2"/>
      <c r="WR132" s="2"/>
      <c r="WS132" s="2"/>
      <c r="WT132" s="2"/>
      <c r="WU132" s="2"/>
      <c r="WV132" s="2"/>
      <c r="WW132" s="2"/>
      <c r="WX132" s="2"/>
      <c r="WY132" s="2"/>
      <c r="WZ132" s="2"/>
      <c r="XA132" s="2"/>
      <c r="XB132" s="2"/>
      <c r="XC132" s="2"/>
      <c r="XD132" s="2"/>
      <c r="XE132" s="2"/>
      <c r="XF132" s="2"/>
      <c r="XG132" s="2"/>
      <c r="XH132" s="2"/>
      <c r="XI132" s="2"/>
      <c r="XJ132" s="2"/>
      <c r="XK132" s="2"/>
      <c r="XL132" s="2"/>
      <c r="XM132" s="2"/>
      <c r="XN132" s="2"/>
      <c r="XO132" s="2"/>
      <c r="XP132" s="2"/>
      <c r="XQ132" s="2"/>
      <c r="XR132" s="2"/>
      <c r="XS132" s="2"/>
      <c r="XT132" s="2"/>
      <c r="XU132" s="2"/>
      <c r="XV132" s="2"/>
      <c r="XW132" s="2"/>
      <c r="XX132" s="2"/>
      <c r="XY132" s="2"/>
      <c r="XZ132" s="2"/>
      <c r="YA132" s="2"/>
      <c r="YB132" s="2"/>
      <c r="YC132" s="2"/>
      <c r="YD132" s="2"/>
      <c r="YE132" s="2"/>
      <c r="YF132" s="2"/>
      <c r="YG132" s="2"/>
      <c r="YH132" s="2"/>
      <c r="YI132" s="2"/>
      <c r="YJ132" s="2"/>
      <c r="YK132" s="2"/>
      <c r="YL132" s="2"/>
      <c r="YM132" s="2"/>
      <c r="YN132" s="2"/>
      <c r="YO132" s="2"/>
      <c r="YP132" s="2"/>
      <c r="YQ132" s="2"/>
      <c r="YR132" s="2"/>
      <c r="YS132" s="2"/>
      <c r="YT132" s="2"/>
      <c r="YU132" s="2"/>
      <c r="YV132" s="2"/>
      <c r="YW132" s="2"/>
      <c r="YX132" s="2"/>
      <c r="YY132" s="2"/>
      <c r="YZ132" s="2"/>
      <c r="ZA132" s="2"/>
      <c r="ZB132" s="2"/>
      <c r="ZC132" s="2"/>
      <c r="ZD132" s="2"/>
      <c r="ZE132" s="2"/>
      <c r="ZF132" s="2"/>
      <c r="ZG132" s="2"/>
      <c r="ZH132" s="2"/>
      <c r="ZI132" s="2"/>
      <c r="ZJ132" s="2"/>
      <c r="ZK132" s="2"/>
      <c r="ZL132" s="2"/>
      <c r="ZM132" s="2"/>
      <c r="ZN132" s="2"/>
      <c r="ZO132" s="2"/>
      <c r="ZP132" s="2"/>
      <c r="ZQ132" s="2"/>
      <c r="ZR132" s="2"/>
      <c r="ZS132" s="2"/>
      <c r="ZT132" s="2"/>
      <c r="ZU132" s="2"/>
      <c r="ZV132" s="2"/>
      <c r="ZW132" s="2"/>
      <c r="ZX132" s="2"/>
      <c r="ZY132" s="2"/>
      <c r="ZZ132" s="2"/>
      <c r="AAA132" s="2"/>
      <c r="AAB132" s="2"/>
      <c r="AAC132" s="2"/>
      <c r="AAD132" s="2"/>
      <c r="AAE132" s="2"/>
      <c r="AAF132" s="2"/>
      <c r="AAG132" s="2"/>
      <c r="AAH132" s="2"/>
      <c r="AAI132" s="2"/>
      <c r="AAJ132" s="2"/>
      <c r="AAK132" s="2"/>
      <c r="AAL132" s="2"/>
      <c r="AAM132" s="2"/>
      <c r="AAN132" s="2"/>
      <c r="AAO132" s="2"/>
      <c r="AAP132" s="2"/>
      <c r="AAQ132" s="2"/>
      <c r="AAR132" s="2"/>
      <c r="AAS132" s="2"/>
      <c r="AAT132" s="2"/>
      <c r="AAU132" s="2"/>
      <c r="AAV132" s="2"/>
      <c r="AAW132" s="2"/>
      <c r="AAX132" s="2"/>
      <c r="AAY132" s="2"/>
      <c r="AAZ132" s="2"/>
      <c r="ABA132" s="2"/>
      <c r="ABB132" s="2"/>
      <c r="ABC132" s="2"/>
      <c r="ABD132" s="2"/>
      <c r="ABE132" s="2"/>
      <c r="ABF132" s="2"/>
      <c r="ABG132" s="2"/>
      <c r="ABH132" s="2"/>
      <c r="ABI132" s="2"/>
      <c r="ABJ132" s="2"/>
      <c r="ABK132" s="2"/>
      <c r="ABL132" s="2"/>
      <c r="ABM132" s="2"/>
      <c r="ABN132" s="2"/>
      <c r="ABO132" s="2"/>
      <c r="ABP132" s="2"/>
      <c r="ABQ132" s="2"/>
      <c r="ABR132" s="2"/>
      <c r="ABS132" s="2"/>
      <c r="ABT132" s="2"/>
      <c r="ABU132" s="2"/>
      <c r="ABV132" s="2"/>
      <c r="ABW132" s="2"/>
      <c r="ABX132" s="2"/>
      <c r="ABY132" s="2"/>
      <c r="ABZ132" s="2"/>
      <c r="ACA132" s="2"/>
      <c r="ACB132" s="2"/>
      <c r="ACC132" s="2"/>
      <c r="ACD132" s="2"/>
      <c r="ACE132" s="2"/>
      <c r="ACF132" s="2"/>
      <c r="ACG132" s="2"/>
      <c r="ACH132" s="2"/>
      <c r="ACI132" s="2"/>
      <c r="ACJ132" s="2"/>
      <c r="ACK132" s="2"/>
      <c r="ACL132" s="2"/>
      <c r="ACM132" s="2"/>
      <c r="ACN132" s="2"/>
      <c r="ACO132" s="2"/>
      <c r="ACP132" s="2"/>
      <c r="ACQ132" s="2"/>
      <c r="ACR132" s="2"/>
      <c r="ACS132" s="2"/>
      <c r="ACT132" s="2"/>
      <c r="ACU132" s="2"/>
      <c r="ACV132" s="2"/>
      <c r="ACW132" s="2"/>
      <c r="ACX132" s="2"/>
      <c r="ACY132" s="2"/>
      <c r="ACZ132" s="2"/>
      <c r="ADA132" s="2"/>
      <c r="ADB132" s="2"/>
      <c r="ADC132" s="2"/>
      <c r="ADD132" s="2"/>
      <c r="ADE132" s="2"/>
      <c r="ADF132" s="2"/>
      <c r="ADG132" s="2"/>
      <c r="ADH132" s="2"/>
      <c r="ADI132" s="2"/>
      <c r="ADJ132" s="2"/>
      <c r="ADK132" s="2"/>
      <c r="ADL132" s="2"/>
      <c r="ADM132" s="2"/>
      <c r="ADN132" s="2"/>
      <c r="ADO132" s="2"/>
      <c r="ADP132" s="2"/>
      <c r="ADQ132" s="2"/>
      <c r="ADR132" s="2"/>
      <c r="ADS132" s="2"/>
      <c r="ADT132" s="2"/>
      <c r="ADU132" s="2"/>
      <c r="ADV132" s="2"/>
      <c r="ADW132" s="2"/>
      <c r="ADX132" s="2"/>
      <c r="ADY132" s="2"/>
      <c r="ADZ132" s="2"/>
      <c r="AEA132" s="2"/>
      <c r="AEB132" s="2"/>
      <c r="AEC132" s="2"/>
      <c r="AED132" s="2"/>
      <c r="AEE132" s="2"/>
      <c r="AEF132" s="2"/>
      <c r="AEG132" s="2"/>
      <c r="AEH132" s="2"/>
      <c r="AEI132" s="2"/>
      <c r="AEJ132" s="2"/>
      <c r="AEK132" s="2"/>
      <c r="AEL132" s="2"/>
      <c r="AEM132" s="2"/>
      <c r="AEN132" s="2"/>
      <c r="AEO132" s="2"/>
      <c r="AEP132" s="2"/>
      <c r="AEQ132" s="2"/>
      <c r="AER132" s="2"/>
      <c r="AES132" s="2"/>
      <c r="AET132" s="2"/>
      <c r="AEU132" s="2"/>
      <c r="AEV132" s="2"/>
      <c r="AEW132" s="2"/>
      <c r="AEX132" s="2"/>
      <c r="AEY132" s="2"/>
      <c r="AEZ132" s="2"/>
      <c r="AFA132" s="2"/>
      <c r="AFB132" s="2"/>
      <c r="AFC132" s="2"/>
      <c r="AFD132" s="2"/>
      <c r="AFE132" s="2"/>
      <c r="AFF132" s="2"/>
      <c r="AFG132" s="2"/>
      <c r="AFH132" s="2"/>
      <c r="AFI132" s="2"/>
      <c r="AFJ132" s="2"/>
      <c r="AFK132" s="2"/>
      <c r="AFL132" s="2"/>
      <c r="AFM132" s="2"/>
      <c r="AFN132" s="2"/>
      <c r="AFO132" s="2"/>
      <c r="AFP132" s="2"/>
      <c r="AFQ132" s="2"/>
      <c r="AFR132" s="2"/>
      <c r="AFS132" s="2"/>
      <c r="AFT132" s="2"/>
      <c r="AFU132" s="2"/>
      <c r="AFV132" s="2"/>
      <c r="AFW132" s="2"/>
      <c r="AFX132" s="2"/>
      <c r="AFY132" s="2"/>
      <c r="AFZ132" s="2"/>
      <c r="AGA132" s="2"/>
      <c r="AGB132" s="2"/>
      <c r="AGC132" s="2"/>
      <c r="AGD132" s="2"/>
      <c r="AGE132" s="2"/>
      <c r="AGF132" s="2"/>
      <c r="AGG132" s="2"/>
      <c r="AGH132" s="2"/>
      <c r="AGI132" s="2"/>
      <c r="AGJ132" s="2"/>
      <c r="AGK132" s="2"/>
      <c r="AGL132" s="2"/>
      <c r="AGM132" s="2"/>
      <c r="AGN132" s="2"/>
      <c r="AGO132" s="2"/>
      <c r="AGP132" s="2"/>
      <c r="AGQ132" s="2"/>
      <c r="AGR132" s="2"/>
      <c r="AGS132" s="2"/>
      <c r="AGT132" s="2"/>
      <c r="AGU132" s="2"/>
      <c r="AGV132" s="2"/>
      <c r="AGW132" s="2"/>
      <c r="AGX132" s="2"/>
      <c r="AGY132" s="2"/>
      <c r="AGZ132" s="2"/>
      <c r="AHA132" s="2"/>
      <c r="AHB132" s="2"/>
      <c r="AHC132" s="2"/>
      <c r="AHD132" s="2"/>
      <c r="AHE132" s="2"/>
      <c r="AHF132" s="2"/>
      <c r="AHG132" s="2"/>
      <c r="AHH132" s="2"/>
      <c r="AHI132" s="2"/>
      <c r="AHJ132" s="2"/>
      <c r="AHK132" s="2"/>
      <c r="AHL132" s="2"/>
      <c r="AHM132" s="2"/>
      <c r="AHN132" s="2"/>
      <c r="AHO132" s="2"/>
      <c r="AHP132" s="2"/>
      <c r="AHQ132" s="2"/>
      <c r="AHR132" s="2"/>
      <c r="AHS132" s="2"/>
      <c r="AHT132" s="2"/>
      <c r="AHU132" s="2"/>
      <c r="AHV132" s="2"/>
      <c r="AHW132" s="2"/>
      <c r="AHX132" s="2"/>
      <c r="AHY132" s="2"/>
      <c r="AHZ132" s="2"/>
      <c r="AIA132" s="2"/>
      <c r="AIB132" s="2"/>
      <c r="AIC132" s="2"/>
      <c r="AID132" s="2"/>
      <c r="AIE132" s="2"/>
      <c r="AIF132" s="2"/>
      <c r="AIG132" s="2"/>
      <c r="AIH132" s="2"/>
      <c r="AII132" s="2"/>
      <c r="AIJ132" s="2"/>
      <c r="AIK132" s="2"/>
      <c r="AIL132" s="2"/>
      <c r="AIM132" s="2"/>
      <c r="AIN132" s="2"/>
      <c r="AIO132" s="2"/>
      <c r="AIP132" s="2"/>
      <c r="AIQ132" s="2"/>
      <c r="AIR132" s="2"/>
      <c r="AIS132" s="2"/>
      <c r="AIT132" s="2"/>
      <c r="AIU132" s="2"/>
      <c r="AIV132" s="2"/>
      <c r="AIW132" s="2"/>
      <c r="AIX132" s="2"/>
      <c r="AIY132" s="2"/>
      <c r="AIZ132" s="2"/>
      <c r="AJA132" s="2"/>
      <c r="AJB132" s="2"/>
      <c r="AJC132" s="2"/>
      <c r="AJD132" s="2"/>
      <c r="AJE132" s="2"/>
      <c r="AJF132" s="2"/>
      <c r="AJG132" s="2"/>
      <c r="AJH132" s="2"/>
      <c r="AJI132" s="2"/>
      <c r="AJJ132" s="2"/>
      <c r="AJK132" s="2"/>
      <c r="AJL132" s="2"/>
      <c r="AJM132" s="2"/>
      <c r="AJN132" s="2"/>
      <c r="AJO132" s="2"/>
      <c r="AJP132" s="2"/>
      <c r="AJQ132" s="2"/>
      <c r="AJR132" s="2"/>
      <c r="AJS132" s="2"/>
      <c r="AJT132" s="2"/>
      <c r="AJU132" s="2"/>
      <c r="AJV132" s="2"/>
      <c r="AJW132" s="2"/>
      <c r="AJX132" s="2"/>
      <c r="AJY132" s="2"/>
      <c r="AJZ132" s="2"/>
      <c r="AKA132" s="2"/>
      <c r="AKB132" s="2"/>
      <c r="AKC132" s="2"/>
      <c r="AKD132" s="2"/>
      <c r="AKE132" s="2"/>
      <c r="AKF132" s="2"/>
      <c r="AKG132" s="2"/>
      <c r="AKH132" s="2"/>
      <c r="AKI132" s="2"/>
      <c r="AKJ132" s="2"/>
      <c r="AKK132" s="2"/>
      <c r="AKL132" s="2"/>
      <c r="AKM132" s="2"/>
      <c r="AKN132" s="2"/>
      <c r="AKO132" s="2"/>
      <c r="AKP132" s="2"/>
      <c r="AKQ132" s="2"/>
      <c r="AKR132" s="3"/>
      <c r="AKS132" s="3"/>
      <c r="AKT132" s="3"/>
      <c r="AKU132" s="3"/>
      <c r="AKV132" s="3"/>
      <c r="AKW132" s="3"/>
      <c r="AKX132" s="3"/>
      <c r="AKY132" s="3"/>
      <c r="AKZ132" s="3"/>
      <c r="ALA132" s="3"/>
      <c r="ALB132" s="3"/>
      <c r="ALC132" s="3"/>
      <c r="ALD132" s="3"/>
      <c r="ALE132" s="3"/>
      <c r="ALF132" s="3"/>
      <c r="ALG132" s="3"/>
      <c r="ALH132" s="3"/>
      <c r="ALI132" s="3"/>
      <c r="ALJ132" s="3"/>
      <c r="ALK132" s="3"/>
      <c r="ALL132" s="3"/>
      <c r="ALM132" s="3"/>
      <c r="ALN132" s="3"/>
      <c r="ALO132" s="3"/>
      <c r="ALP132" s="3"/>
      <c r="ALQ132" s="3"/>
      <c r="ALR132" s="3"/>
      <c r="ALS132" s="3"/>
      <c r="ALT132" s="3"/>
      <c r="ALU132" s="3"/>
      <c r="ALV132" s="3"/>
      <c r="ALW132" s="3"/>
      <c r="ALX132" s="3"/>
      <c r="ALY132" s="3"/>
      <c r="ALZ132" s="3"/>
      <c r="AMA132" s="3"/>
      <c r="AMB132" s="3"/>
      <c r="AMC132" s="3"/>
    </row>
    <row r="133" spans="1:1017" ht="12.75" customHeight="1">
      <c r="F133" s="4"/>
      <c r="J133" s="4"/>
    </row>
    <row r="134" spans="1:1017" ht="12.75" customHeight="1">
      <c r="F134" s="4"/>
      <c r="J134" s="4"/>
      <c r="K134" s="4"/>
      <c r="L134" s="4"/>
      <c r="M134" s="4"/>
      <c r="N134" s="4"/>
      <c r="O134" s="4"/>
      <c r="P134" s="4"/>
      <c r="Q134" s="4"/>
    </row>
    <row r="135" spans="1:1017" ht="12.75" customHeight="1">
      <c r="F135" s="4"/>
      <c r="J135" s="4"/>
      <c r="K135" s="4"/>
      <c r="L135" s="4"/>
      <c r="M135" s="4"/>
      <c r="N135" s="4"/>
      <c r="O135" s="4"/>
      <c r="P135" s="4"/>
      <c r="Q135" s="4"/>
    </row>
    <row r="136" spans="1:1017" s="2" customFormat="1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AKR136" s="3"/>
      <c r="AKS136" s="3"/>
      <c r="AKT136" s="3"/>
      <c r="AKU136" s="3"/>
      <c r="AKV136" s="3"/>
      <c r="AKW136" s="3"/>
      <c r="AKX136" s="3"/>
      <c r="AKY136" s="3"/>
      <c r="AKZ136" s="3"/>
      <c r="ALA136" s="3"/>
      <c r="ALB136" s="3"/>
      <c r="ALC136" s="3"/>
      <c r="ALD136" s="3"/>
      <c r="ALE136" s="3"/>
      <c r="ALF136" s="3"/>
      <c r="ALG136" s="3"/>
      <c r="ALH136" s="3"/>
      <c r="ALI136" s="3"/>
      <c r="ALJ136" s="3"/>
      <c r="ALK136" s="3"/>
      <c r="ALL136" s="3"/>
      <c r="ALM136" s="3"/>
      <c r="ALN136" s="3"/>
      <c r="ALO136" s="3"/>
      <c r="ALP136" s="3"/>
      <c r="ALQ136" s="3"/>
      <c r="ALR136" s="3"/>
      <c r="ALS136" s="3"/>
      <c r="ALT136" s="3"/>
      <c r="ALU136" s="3"/>
      <c r="ALV136" s="3"/>
      <c r="ALW136" s="3"/>
      <c r="ALX136" s="3"/>
      <c r="ALY136" s="3"/>
      <c r="ALZ136" s="3"/>
      <c r="AMA136" s="3"/>
      <c r="AMB136" s="3"/>
      <c r="AMC136" s="3"/>
    </row>
    <row r="137" spans="1:1017" s="2" customFormat="1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AKR137" s="3"/>
      <c r="AKS137" s="3"/>
      <c r="AKT137" s="3"/>
      <c r="AKU137" s="3"/>
      <c r="AKV137" s="3"/>
      <c r="AKW137" s="3"/>
      <c r="AKX137" s="3"/>
      <c r="AKY137" s="3"/>
      <c r="AKZ137" s="3"/>
      <c r="ALA137" s="3"/>
      <c r="ALB137" s="3"/>
      <c r="ALC137" s="3"/>
      <c r="ALD137" s="3"/>
      <c r="ALE137" s="3"/>
      <c r="ALF137" s="3"/>
      <c r="ALG137" s="3"/>
      <c r="ALH137" s="3"/>
      <c r="ALI137" s="3"/>
      <c r="ALJ137" s="3"/>
      <c r="ALK137" s="3"/>
      <c r="ALL137" s="3"/>
      <c r="ALM137" s="3"/>
      <c r="ALN137" s="3"/>
      <c r="ALO137" s="3"/>
      <c r="ALP137" s="3"/>
      <c r="ALQ137" s="3"/>
      <c r="ALR137" s="3"/>
      <c r="ALS137" s="3"/>
      <c r="ALT137" s="3"/>
      <c r="ALU137" s="3"/>
      <c r="ALV137" s="3"/>
      <c r="ALW137" s="3"/>
      <c r="ALX137" s="3"/>
      <c r="ALY137" s="3"/>
      <c r="ALZ137" s="3"/>
      <c r="AMA137" s="3"/>
      <c r="AMB137" s="3"/>
      <c r="AMC137" s="3"/>
    </row>
    <row r="138" spans="1:1017" s="2" customFormat="1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AKR138" s="3"/>
      <c r="AKS138" s="3"/>
      <c r="AKT138" s="3"/>
      <c r="AKU138" s="3"/>
      <c r="AKV138" s="3"/>
      <c r="AKW138" s="3"/>
      <c r="AKX138" s="3"/>
      <c r="AKY138" s="3"/>
      <c r="AKZ138" s="3"/>
      <c r="ALA138" s="3"/>
      <c r="ALB138" s="3"/>
      <c r="ALC138" s="3"/>
      <c r="ALD138" s="3"/>
      <c r="ALE138" s="3"/>
      <c r="ALF138" s="3"/>
      <c r="ALG138" s="3"/>
      <c r="ALH138" s="3"/>
      <c r="ALI138" s="3"/>
      <c r="ALJ138" s="3"/>
      <c r="ALK138" s="3"/>
      <c r="ALL138" s="3"/>
      <c r="ALM138" s="3"/>
      <c r="ALN138" s="3"/>
      <c r="ALO138" s="3"/>
      <c r="ALP138" s="3"/>
      <c r="ALQ138" s="3"/>
      <c r="ALR138" s="3"/>
      <c r="ALS138" s="3"/>
      <c r="ALT138" s="3"/>
      <c r="ALU138" s="3"/>
      <c r="ALV138" s="3"/>
      <c r="ALW138" s="3"/>
      <c r="ALX138" s="3"/>
      <c r="ALY138" s="3"/>
      <c r="ALZ138" s="3"/>
      <c r="AMA138" s="3"/>
      <c r="AMB138" s="3"/>
      <c r="AMC138" s="3"/>
    </row>
    <row r="139" spans="1:1017" s="2" customFormat="1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AKR139" s="3"/>
      <c r="AKS139" s="3"/>
      <c r="AKT139" s="3"/>
      <c r="AKU139" s="3"/>
      <c r="AKV139" s="3"/>
      <c r="AKW139" s="3"/>
      <c r="AKX139" s="3"/>
      <c r="AKY139" s="3"/>
      <c r="AKZ139" s="3"/>
      <c r="ALA139" s="3"/>
      <c r="ALB139" s="3"/>
      <c r="ALC139" s="3"/>
      <c r="ALD139" s="3"/>
      <c r="ALE139" s="3"/>
      <c r="ALF139" s="3"/>
      <c r="ALG139" s="3"/>
      <c r="ALH139" s="3"/>
      <c r="ALI139" s="3"/>
      <c r="ALJ139" s="3"/>
      <c r="ALK139" s="3"/>
      <c r="ALL139" s="3"/>
      <c r="ALM139" s="3"/>
      <c r="ALN139" s="3"/>
      <c r="ALO139" s="3"/>
      <c r="ALP139" s="3"/>
      <c r="ALQ139" s="3"/>
      <c r="ALR139" s="3"/>
      <c r="ALS139" s="3"/>
      <c r="ALT139" s="3"/>
      <c r="ALU139" s="3"/>
      <c r="ALV139" s="3"/>
      <c r="ALW139" s="3"/>
      <c r="ALX139" s="3"/>
      <c r="ALY139" s="3"/>
      <c r="ALZ139" s="3"/>
      <c r="AMA139" s="3"/>
      <c r="AMB139" s="3"/>
      <c r="AMC139" s="3"/>
    </row>
    <row r="140" spans="1:1017" s="2" customFormat="1" ht="12.75" customHeight="1">
      <c r="A140" s="4"/>
      <c r="B140" s="4"/>
      <c r="C140" s="4"/>
      <c r="D140" s="4"/>
      <c r="E140" s="4"/>
      <c r="F140" s="5"/>
      <c r="G140" s="4"/>
      <c r="H140" s="4"/>
      <c r="I140" s="4"/>
      <c r="J140" s="6"/>
      <c r="K140" s="4"/>
      <c r="L140" s="4"/>
      <c r="M140" s="4"/>
      <c r="N140" s="4"/>
      <c r="O140" s="4"/>
      <c r="P140" s="4"/>
      <c r="Q140" s="4"/>
      <c r="AKR140" s="3"/>
      <c r="AKS140" s="3"/>
      <c r="AKT140" s="3"/>
      <c r="AKU140" s="3"/>
      <c r="AKV140" s="3"/>
      <c r="AKW140" s="3"/>
      <c r="AKX140" s="3"/>
      <c r="AKY140" s="3"/>
      <c r="AKZ140" s="3"/>
      <c r="ALA140" s="3"/>
      <c r="ALB140" s="3"/>
      <c r="ALC140" s="3"/>
      <c r="ALD140" s="3"/>
      <c r="ALE140" s="3"/>
      <c r="ALF140" s="3"/>
      <c r="ALG140" s="3"/>
      <c r="ALH140" s="3"/>
      <c r="ALI140" s="3"/>
      <c r="ALJ140" s="3"/>
      <c r="ALK140" s="3"/>
      <c r="ALL140" s="3"/>
      <c r="ALM140" s="3"/>
      <c r="ALN140" s="3"/>
      <c r="ALO140" s="3"/>
      <c r="ALP140" s="3"/>
      <c r="ALQ140" s="3"/>
      <c r="ALR140" s="3"/>
      <c r="ALS140" s="3"/>
      <c r="ALT140" s="3"/>
      <c r="ALU140" s="3"/>
      <c r="ALV140" s="3"/>
      <c r="ALW140" s="3"/>
      <c r="ALX140" s="3"/>
      <c r="ALY140" s="3"/>
      <c r="ALZ140" s="3"/>
      <c r="AMA140" s="3"/>
      <c r="AMB140" s="3"/>
      <c r="AMC140" s="3"/>
    </row>
  </sheetData>
  <autoFilter ref="A3:I131"/>
  <mergeCells count="1">
    <mergeCell ref="A1:I1"/>
  </mergeCells>
  <dataValidations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70833333333333304" right="0.70833333333333304" top="0.78749999999999998" bottom="0.78749999999999998" header="0.51180555555555496" footer="0.51180555555555496"/>
  <pageSetup paperSize="9" scale="45" firstPageNumber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97"/>
  <sheetViews>
    <sheetView workbookViewId="0">
      <selection activeCell="Y1" sqref="Y1"/>
    </sheetView>
  </sheetViews>
  <sheetFormatPr defaultRowHeight="12.75"/>
  <cols>
    <col min="1" max="3" width="12.7109375" style="227" customWidth="1"/>
    <col min="4" max="16384" width="9.140625" style="227"/>
  </cols>
  <sheetData>
    <row r="1" spans="1:22">
      <c r="A1" s="226" t="s">
        <v>443</v>
      </c>
      <c r="B1" s="226" t="s">
        <v>444</v>
      </c>
      <c r="E1" s="226" t="s">
        <v>445</v>
      </c>
      <c r="M1" s="226" t="s">
        <v>446</v>
      </c>
      <c r="R1" s="226" t="s">
        <v>447</v>
      </c>
    </row>
    <row r="3" spans="1:22">
      <c r="A3" s="227" t="s">
        <v>448</v>
      </c>
      <c r="B3" s="227">
        <v>1234</v>
      </c>
      <c r="C3" s="227" t="s">
        <v>449</v>
      </c>
      <c r="E3" s="227">
        <v>12</v>
      </c>
      <c r="F3" s="227">
        <v>13</v>
      </c>
      <c r="G3" s="227">
        <v>14</v>
      </c>
      <c r="H3" s="227">
        <v>23</v>
      </c>
      <c r="I3" s="227">
        <v>24</v>
      </c>
      <c r="J3" s="227">
        <v>34</v>
      </c>
      <c r="R3" s="227" t="str">
        <f>R34</f>
        <v>KYJOV</v>
      </c>
      <c r="S3" s="227" t="str">
        <f>R35</f>
        <v>Č.TŘEBOVÁ</v>
      </c>
      <c r="T3" s="228" t="str">
        <f>R36</f>
        <v>SVÍTKOV</v>
      </c>
      <c r="U3" s="227" t="str">
        <f>R37</f>
        <v>BEROUN</v>
      </c>
    </row>
    <row r="4" spans="1:22">
      <c r="B4" s="227">
        <v>567</v>
      </c>
      <c r="C4" s="227" t="s">
        <v>450</v>
      </c>
      <c r="E4" s="227">
        <v>56</v>
      </c>
      <c r="F4" s="227">
        <v>57</v>
      </c>
      <c r="G4" s="227">
        <v>67</v>
      </c>
      <c r="H4" s="227">
        <v>56</v>
      </c>
      <c r="I4" s="227">
        <v>57</v>
      </c>
      <c r="J4" s="227">
        <v>67</v>
      </c>
      <c r="R4" s="228" t="str">
        <f>R38</f>
        <v>PRACH.</v>
      </c>
      <c r="S4" s="227" t="str">
        <f>R39</f>
        <v>PLZEŇ</v>
      </c>
      <c r="T4" s="227" t="str">
        <f>R40</f>
        <v>PÍSEK</v>
      </c>
    </row>
    <row r="6" spans="1:22">
      <c r="A6" s="227" t="s">
        <v>451</v>
      </c>
      <c r="B6" s="227">
        <v>1357</v>
      </c>
      <c r="C6" s="227" t="s">
        <v>449</v>
      </c>
      <c r="E6" s="227">
        <v>13</v>
      </c>
      <c r="F6" s="227">
        <v>15</v>
      </c>
      <c r="G6" s="227">
        <v>17</v>
      </c>
      <c r="H6" s="227">
        <v>35</v>
      </c>
      <c r="I6" s="227">
        <v>37</v>
      </c>
      <c r="J6" s="227">
        <v>57</v>
      </c>
      <c r="M6" s="227">
        <v>13</v>
      </c>
      <c r="N6" s="227">
        <v>57</v>
      </c>
      <c r="R6" s="228" t="str">
        <f>R34</f>
        <v>KYJOV</v>
      </c>
      <c r="S6" s="227" t="str">
        <f>R36</f>
        <v>SVÍTKOV</v>
      </c>
      <c r="T6" s="227" t="str">
        <f>R38</f>
        <v>PRACH.</v>
      </c>
      <c r="U6" s="227" t="str">
        <f>R40</f>
        <v>PÍSEK</v>
      </c>
    </row>
    <row r="7" spans="1:22">
      <c r="C7" s="229" t="s">
        <v>452</v>
      </c>
      <c r="E7" s="229">
        <v>37</v>
      </c>
    </row>
    <row r="8" spans="1:22">
      <c r="B8" s="227">
        <v>246</v>
      </c>
      <c r="C8" s="227" t="s">
        <v>450</v>
      </c>
      <c r="E8" s="227">
        <v>24</v>
      </c>
      <c r="F8" s="227">
        <v>26</v>
      </c>
      <c r="G8" s="227">
        <v>46</v>
      </c>
      <c r="H8" s="227">
        <v>24</v>
      </c>
      <c r="I8" s="227">
        <v>26</v>
      </c>
      <c r="J8" s="227">
        <v>46</v>
      </c>
      <c r="M8" s="227">
        <v>24</v>
      </c>
      <c r="R8" s="227" t="str">
        <f>R35</f>
        <v>Č.TŘEBOVÁ</v>
      </c>
      <c r="S8" s="228" t="str">
        <f>R37</f>
        <v>BEROUN</v>
      </c>
      <c r="T8" s="227" t="str">
        <f>R39</f>
        <v>PLZEŇ</v>
      </c>
    </row>
    <row r="10" spans="1:22">
      <c r="A10" s="227" t="s">
        <v>453</v>
      </c>
      <c r="B10" s="227">
        <v>127</v>
      </c>
      <c r="C10" s="227" t="s">
        <v>450</v>
      </c>
      <c r="E10" s="227">
        <v>12</v>
      </c>
      <c r="F10" s="227">
        <v>17</v>
      </c>
      <c r="G10" s="227">
        <v>27</v>
      </c>
      <c r="H10" s="227">
        <v>12</v>
      </c>
      <c r="I10" s="227">
        <v>17</v>
      </c>
      <c r="J10" s="227">
        <v>27</v>
      </c>
      <c r="M10" s="227">
        <v>17</v>
      </c>
      <c r="R10" s="227" t="str">
        <f>R34</f>
        <v>KYJOV</v>
      </c>
      <c r="S10" s="227" t="str">
        <f>R35</f>
        <v>Č.TŘEBOVÁ</v>
      </c>
      <c r="T10" s="228" t="str">
        <f>R40</f>
        <v>PÍSEK</v>
      </c>
    </row>
    <row r="11" spans="1:22">
      <c r="B11" s="227">
        <v>3456</v>
      </c>
      <c r="C11" s="227" t="s">
        <v>449</v>
      </c>
      <c r="E11" s="227">
        <v>34</v>
      </c>
      <c r="F11" s="227">
        <v>35</v>
      </c>
      <c r="G11" s="227">
        <v>36</v>
      </c>
      <c r="H11" s="227">
        <v>45</v>
      </c>
      <c r="I11" s="227">
        <v>46</v>
      </c>
      <c r="J11" s="227">
        <v>56</v>
      </c>
      <c r="M11" s="227">
        <v>35</v>
      </c>
      <c r="N11" s="227">
        <v>46</v>
      </c>
      <c r="R11" s="227" t="str">
        <f>R36</f>
        <v>SVÍTKOV</v>
      </c>
      <c r="S11" s="227" t="str">
        <f>R37</f>
        <v>BEROUN</v>
      </c>
      <c r="T11" s="109" t="str">
        <f>R38</f>
        <v>PRACH.</v>
      </c>
      <c r="U11" s="228" t="str">
        <f>R39</f>
        <v>PLZEŇ</v>
      </c>
    </row>
    <row r="14" spans="1:22">
      <c r="A14" s="227" t="s">
        <v>454</v>
      </c>
      <c r="B14" s="227">
        <v>136</v>
      </c>
      <c r="C14" s="227" t="s">
        <v>450</v>
      </c>
      <c r="E14" s="227">
        <v>13</v>
      </c>
      <c r="F14" s="227">
        <v>16</v>
      </c>
      <c r="G14" s="227">
        <v>36</v>
      </c>
      <c r="H14" s="227">
        <v>13</v>
      </c>
      <c r="I14" s="227">
        <v>16</v>
      </c>
      <c r="J14" s="227">
        <v>36</v>
      </c>
      <c r="M14" s="227">
        <v>36</v>
      </c>
      <c r="R14" s="227" t="str">
        <f>R34</f>
        <v>KYJOV</v>
      </c>
      <c r="S14" s="227" t="str">
        <f>R36</f>
        <v>SVÍTKOV</v>
      </c>
      <c r="T14" s="227" t="str">
        <f>R39</f>
        <v>PLZEŇ</v>
      </c>
      <c r="V14" s="230" t="s">
        <v>455</v>
      </c>
    </row>
    <row r="15" spans="1:22">
      <c r="B15" s="227">
        <v>2457</v>
      </c>
      <c r="C15" s="227" t="s">
        <v>449</v>
      </c>
      <c r="E15" s="227">
        <v>24</v>
      </c>
      <c r="F15" s="227">
        <v>25</v>
      </c>
      <c r="G15" s="227">
        <v>27</v>
      </c>
      <c r="H15" s="227">
        <v>45</v>
      </c>
      <c r="I15" s="227">
        <v>47</v>
      </c>
      <c r="J15" s="227">
        <v>57</v>
      </c>
      <c r="M15" s="227">
        <v>27</v>
      </c>
      <c r="N15" s="227">
        <v>45</v>
      </c>
      <c r="R15" s="227" t="str">
        <f>R35</f>
        <v>Č.TŘEBOVÁ</v>
      </c>
      <c r="S15" s="227" t="str">
        <f>R37</f>
        <v>BEROUN</v>
      </c>
      <c r="T15" s="227" t="str">
        <f>R38</f>
        <v>PRACH.</v>
      </c>
      <c r="U15" s="227" t="str">
        <f>R40</f>
        <v>PÍSEK</v>
      </c>
      <c r="V15" s="230" t="s">
        <v>455</v>
      </c>
    </row>
    <row r="16" spans="1:22">
      <c r="C16" s="229" t="s">
        <v>452</v>
      </c>
      <c r="E16" s="229">
        <v>47</v>
      </c>
    </row>
    <row r="18" spans="1:21">
      <c r="A18" s="227" t="s">
        <v>456</v>
      </c>
      <c r="B18" s="227">
        <v>1467</v>
      </c>
      <c r="C18" s="227" t="s">
        <v>449</v>
      </c>
      <c r="E18" s="227">
        <v>14</v>
      </c>
      <c r="F18" s="227">
        <v>16</v>
      </c>
      <c r="G18" s="227">
        <v>17</v>
      </c>
      <c r="H18" s="227">
        <v>46</v>
      </c>
      <c r="I18" s="227">
        <v>47</v>
      </c>
      <c r="J18" s="227">
        <v>67</v>
      </c>
      <c r="M18" s="227">
        <v>16</v>
      </c>
      <c r="N18" s="227">
        <v>47</v>
      </c>
      <c r="R18" s="227" t="str">
        <f>R34</f>
        <v>KYJOV</v>
      </c>
      <c r="S18" s="228" t="str">
        <f>R37</f>
        <v>BEROUN</v>
      </c>
      <c r="T18" s="227" t="str">
        <f>R39</f>
        <v>PLZEŇ</v>
      </c>
      <c r="U18" s="227" t="str">
        <f>R40</f>
        <v>PÍSEK</v>
      </c>
    </row>
    <row r="19" spans="1:21">
      <c r="B19" s="227">
        <v>235</v>
      </c>
      <c r="C19" s="227" t="s">
        <v>450</v>
      </c>
      <c r="E19" s="227">
        <v>23</v>
      </c>
      <c r="F19" s="227">
        <v>25</v>
      </c>
      <c r="G19" s="227">
        <v>35</v>
      </c>
      <c r="H19" s="227">
        <v>23</v>
      </c>
      <c r="I19" s="227">
        <v>25</v>
      </c>
      <c r="J19" s="227">
        <v>35</v>
      </c>
      <c r="M19" s="227">
        <v>25</v>
      </c>
      <c r="R19" s="227" t="str">
        <f>R35</f>
        <v>Č.TŘEBOVÁ</v>
      </c>
      <c r="S19" s="228" t="str">
        <f>R36</f>
        <v>SVÍTKOV</v>
      </c>
      <c r="T19" s="227" t="str">
        <f>R38</f>
        <v>PRACH.</v>
      </c>
    </row>
    <row r="21" spans="1:21">
      <c r="A21" s="227" t="s">
        <v>457</v>
      </c>
      <c r="B21" s="227">
        <v>145</v>
      </c>
      <c r="C21" s="227" t="s">
        <v>450</v>
      </c>
      <c r="E21" s="227">
        <v>14</v>
      </c>
      <c r="F21" s="227">
        <v>15</v>
      </c>
      <c r="G21" s="227">
        <v>45</v>
      </c>
      <c r="H21" s="227">
        <v>14</v>
      </c>
      <c r="I21" s="227">
        <v>15</v>
      </c>
      <c r="J21" s="227">
        <v>45</v>
      </c>
      <c r="M21" s="227">
        <v>14</v>
      </c>
      <c r="R21" s="227" t="str">
        <f>R34</f>
        <v>KYJOV</v>
      </c>
      <c r="S21" s="227" t="str">
        <f>R37</f>
        <v>BEROUN</v>
      </c>
      <c r="T21" s="228" t="str">
        <f>R38</f>
        <v>PRACH.</v>
      </c>
    </row>
    <row r="22" spans="1:21">
      <c r="B22" s="227">
        <v>2367</v>
      </c>
      <c r="C22" s="227" t="s">
        <v>449</v>
      </c>
      <c r="E22" s="227">
        <v>23</v>
      </c>
      <c r="F22" s="227">
        <v>26</v>
      </c>
      <c r="G22" s="227">
        <v>27</v>
      </c>
      <c r="H22" s="227">
        <v>36</v>
      </c>
      <c r="I22" s="227">
        <v>37</v>
      </c>
      <c r="J22" s="227">
        <v>67</v>
      </c>
      <c r="M22" s="227">
        <v>23</v>
      </c>
      <c r="N22" s="227">
        <v>67</v>
      </c>
      <c r="R22" s="228" t="str">
        <f>R35</f>
        <v>Č.TŘEBOVÁ</v>
      </c>
      <c r="S22" s="227" t="str">
        <f>R36</f>
        <v>SVÍTKOV</v>
      </c>
      <c r="T22" s="227" t="str">
        <f>R39</f>
        <v>PLZEŇ</v>
      </c>
      <c r="U22" s="227" t="str">
        <f>R40</f>
        <v>PÍSEK</v>
      </c>
    </row>
    <row r="24" spans="1:21">
      <c r="A24" s="227" t="s">
        <v>458</v>
      </c>
      <c r="C24" s="229" t="s">
        <v>452</v>
      </c>
      <c r="E24" s="229">
        <v>12</v>
      </c>
      <c r="F24" s="229">
        <v>15</v>
      </c>
      <c r="G24" s="229">
        <v>16</v>
      </c>
      <c r="H24" s="231" t="s">
        <v>459</v>
      </c>
      <c r="I24" s="231"/>
      <c r="J24" s="231" t="s">
        <v>460</v>
      </c>
      <c r="K24" s="231">
        <v>3</v>
      </c>
      <c r="M24" s="227">
        <v>15</v>
      </c>
    </row>
    <row r="25" spans="1:21">
      <c r="E25" s="229">
        <v>25</v>
      </c>
      <c r="F25" s="229">
        <v>26</v>
      </c>
      <c r="G25" s="229"/>
      <c r="H25" s="231"/>
      <c r="I25" s="231"/>
      <c r="J25" s="231" t="s">
        <v>461</v>
      </c>
      <c r="K25" s="231">
        <v>3</v>
      </c>
      <c r="M25" s="227">
        <v>26</v>
      </c>
    </row>
    <row r="26" spans="1:21">
      <c r="E26" s="229">
        <v>34</v>
      </c>
      <c r="F26" s="229">
        <v>34</v>
      </c>
      <c r="G26" s="229">
        <v>37</v>
      </c>
      <c r="H26" s="231"/>
      <c r="I26" s="231"/>
      <c r="J26" s="231" t="s">
        <v>462</v>
      </c>
      <c r="K26" s="231">
        <v>3</v>
      </c>
      <c r="M26" s="227">
        <v>37</v>
      </c>
    </row>
    <row r="27" spans="1:21">
      <c r="E27" s="229">
        <v>47</v>
      </c>
      <c r="F27" s="229"/>
      <c r="G27" s="229"/>
      <c r="H27" s="231"/>
      <c r="I27" s="231"/>
      <c r="J27" s="231" t="s">
        <v>463</v>
      </c>
      <c r="K27" s="231">
        <v>3</v>
      </c>
    </row>
    <row r="28" spans="1:21">
      <c r="E28" s="229">
        <v>56</v>
      </c>
      <c r="F28" s="229"/>
      <c r="G28" s="229"/>
      <c r="H28" s="231"/>
      <c r="I28" s="231"/>
      <c r="J28" s="231" t="s">
        <v>464</v>
      </c>
      <c r="K28" s="231">
        <v>3</v>
      </c>
    </row>
    <row r="29" spans="1:21">
      <c r="H29" s="231"/>
      <c r="I29" s="231"/>
      <c r="J29" s="231" t="s">
        <v>465</v>
      </c>
      <c r="K29" s="231">
        <v>3</v>
      </c>
    </row>
    <row r="30" spans="1:21">
      <c r="H30" s="231"/>
      <c r="I30" s="231"/>
      <c r="J30" s="231" t="s">
        <v>466</v>
      </c>
      <c r="K30" s="231">
        <v>2</v>
      </c>
    </row>
    <row r="33" spans="1:24">
      <c r="A33" s="227" t="s">
        <v>467</v>
      </c>
      <c r="E33" s="227">
        <v>12</v>
      </c>
      <c r="F33" s="227">
        <v>12</v>
      </c>
      <c r="G33" s="227">
        <v>12</v>
      </c>
      <c r="H33" s="229">
        <v>12</v>
      </c>
      <c r="M33" s="227">
        <v>13</v>
      </c>
      <c r="R33" s="232" t="s">
        <v>468</v>
      </c>
      <c r="S33" s="232"/>
      <c r="T33" s="232"/>
      <c r="U33" s="232"/>
      <c r="V33" s="232"/>
      <c r="W33" s="232"/>
      <c r="X33" s="232"/>
    </row>
    <row r="34" spans="1:24">
      <c r="E34" s="227">
        <v>13</v>
      </c>
      <c r="F34" s="227">
        <v>13</v>
      </c>
      <c r="G34" s="227">
        <v>13</v>
      </c>
      <c r="H34" s="227">
        <v>13</v>
      </c>
      <c r="M34" s="227">
        <v>14</v>
      </c>
      <c r="R34" s="233" t="s">
        <v>400</v>
      </c>
      <c r="S34" s="232" t="s">
        <v>469</v>
      </c>
      <c r="T34" s="232" t="s">
        <v>417</v>
      </c>
      <c r="U34" s="232" t="s">
        <v>470</v>
      </c>
      <c r="V34" s="232" t="s">
        <v>455</v>
      </c>
      <c r="W34" s="232" t="s">
        <v>471</v>
      </c>
      <c r="X34" s="232" t="s">
        <v>472</v>
      </c>
    </row>
    <row r="35" spans="1:24">
      <c r="E35" s="227">
        <v>14</v>
      </c>
      <c r="F35" s="227">
        <v>14</v>
      </c>
      <c r="G35" s="227">
        <v>14</v>
      </c>
      <c r="H35" s="227">
        <v>14</v>
      </c>
      <c r="M35" s="227">
        <v>15</v>
      </c>
      <c r="R35" s="233" t="s">
        <v>473</v>
      </c>
      <c r="S35" s="232" t="s">
        <v>469</v>
      </c>
      <c r="T35" s="232" t="s">
        <v>471</v>
      </c>
      <c r="U35" s="232" t="s">
        <v>470</v>
      </c>
      <c r="V35" s="232" t="s">
        <v>455</v>
      </c>
      <c r="W35" s="234" t="s">
        <v>469</v>
      </c>
      <c r="X35" s="232" t="s">
        <v>417</v>
      </c>
    </row>
    <row r="36" spans="1:24">
      <c r="E36" s="227">
        <v>15</v>
      </c>
      <c r="F36" s="227">
        <v>15</v>
      </c>
      <c r="G36" s="227">
        <v>15</v>
      </c>
      <c r="H36" s="229">
        <v>15</v>
      </c>
      <c r="M36" s="227">
        <v>16</v>
      </c>
      <c r="R36" s="233" t="s">
        <v>474</v>
      </c>
      <c r="S36" s="232" t="s">
        <v>417</v>
      </c>
      <c r="T36" s="232" t="s">
        <v>400</v>
      </c>
      <c r="U36" s="232" t="s">
        <v>475</v>
      </c>
      <c r="V36" s="232" t="s">
        <v>455</v>
      </c>
      <c r="W36" s="232" t="s">
        <v>417</v>
      </c>
      <c r="X36" s="232" t="s">
        <v>476</v>
      </c>
    </row>
    <row r="37" spans="1:24">
      <c r="E37" s="227">
        <v>16</v>
      </c>
      <c r="F37" s="227">
        <v>16</v>
      </c>
      <c r="G37" s="227">
        <v>16</v>
      </c>
      <c r="H37" s="229">
        <v>16</v>
      </c>
      <c r="M37" s="227">
        <v>17</v>
      </c>
      <c r="R37" s="233" t="s">
        <v>471</v>
      </c>
      <c r="S37" s="232" t="s">
        <v>469</v>
      </c>
      <c r="T37" s="232" t="s">
        <v>417</v>
      </c>
      <c r="U37" s="232" t="s">
        <v>475</v>
      </c>
      <c r="V37" s="232" t="s">
        <v>455</v>
      </c>
      <c r="W37" s="232" t="s">
        <v>417</v>
      </c>
      <c r="X37" s="232" t="s">
        <v>472</v>
      </c>
    </row>
    <row r="38" spans="1:24">
      <c r="E38" s="227">
        <v>17</v>
      </c>
      <c r="F38" s="227">
        <v>17</v>
      </c>
      <c r="G38" s="227">
        <v>17</v>
      </c>
      <c r="H38" s="227">
        <v>17</v>
      </c>
      <c r="M38" s="227">
        <v>23</v>
      </c>
      <c r="R38" s="233" t="s">
        <v>472</v>
      </c>
      <c r="S38" s="232" t="s">
        <v>417</v>
      </c>
      <c r="T38" s="232" t="s">
        <v>400</v>
      </c>
      <c r="U38" s="232" t="s">
        <v>475</v>
      </c>
      <c r="V38" s="232" t="s">
        <v>455</v>
      </c>
      <c r="W38" s="232" t="s">
        <v>469</v>
      </c>
      <c r="X38" s="232" t="s">
        <v>417</v>
      </c>
    </row>
    <row r="39" spans="1:24">
      <c r="E39" s="227">
        <v>23</v>
      </c>
      <c r="F39" s="227">
        <v>23</v>
      </c>
      <c r="G39" s="227">
        <v>23</v>
      </c>
      <c r="H39" s="227">
        <v>23</v>
      </c>
      <c r="M39" s="227">
        <v>24</v>
      </c>
      <c r="R39" s="233" t="s">
        <v>475</v>
      </c>
      <c r="S39" s="232" t="s">
        <v>472</v>
      </c>
      <c r="T39" s="232" t="s">
        <v>471</v>
      </c>
      <c r="U39" s="232" t="s">
        <v>417</v>
      </c>
      <c r="V39" s="232" t="s">
        <v>455</v>
      </c>
      <c r="W39" s="234" t="s">
        <v>471</v>
      </c>
      <c r="X39" s="232" t="s">
        <v>476</v>
      </c>
    </row>
    <row r="40" spans="1:24">
      <c r="E40" s="227">
        <v>24</v>
      </c>
      <c r="F40" s="227">
        <v>24</v>
      </c>
      <c r="G40" s="227">
        <v>24</v>
      </c>
      <c r="H40" s="227">
        <v>24</v>
      </c>
      <c r="M40" s="227">
        <v>25</v>
      </c>
      <c r="R40" s="233" t="s">
        <v>470</v>
      </c>
      <c r="S40" s="232" t="s">
        <v>472</v>
      </c>
      <c r="T40" s="232" t="s">
        <v>400</v>
      </c>
      <c r="U40" s="232" t="s">
        <v>417</v>
      </c>
      <c r="V40" s="232" t="s">
        <v>455</v>
      </c>
      <c r="W40" s="232" t="s">
        <v>471</v>
      </c>
      <c r="X40" s="232" t="s">
        <v>476</v>
      </c>
    </row>
    <row r="41" spans="1:24">
      <c r="E41" s="227">
        <v>25</v>
      </c>
      <c r="F41" s="227">
        <v>25</v>
      </c>
      <c r="G41" s="227">
        <v>25</v>
      </c>
      <c r="H41" s="229">
        <v>25</v>
      </c>
      <c r="M41" s="227">
        <v>26</v>
      </c>
    </row>
    <row r="42" spans="1:24">
      <c r="E42" s="227">
        <v>26</v>
      </c>
      <c r="F42" s="227">
        <v>26</v>
      </c>
      <c r="G42" s="227">
        <v>26</v>
      </c>
      <c r="H42" s="229">
        <v>26</v>
      </c>
      <c r="M42" s="227">
        <v>27</v>
      </c>
    </row>
    <row r="43" spans="1:24">
      <c r="E43" s="227">
        <v>27</v>
      </c>
      <c r="F43" s="227">
        <v>27</v>
      </c>
      <c r="G43" s="227">
        <v>27</v>
      </c>
      <c r="H43" s="227">
        <v>27</v>
      </c>
      <c r="M43" s="227">
        <v>35</v>
      </c>
    </row>
    <row r="44" spans="1:24">
      <c r="E44" s="227">
        <v>34</v>
      </c>
      <c r="F44" s="227">
        <v>34</v>
      </c>
      <c r="G44" s="229">
        <v>34</v>
      </c>
      <c r="H44" s="229">
        <v>34</v>
      </c>
      <c r="M44" s="227">
        <v>36</v>
      </c>
    </row>
    <row r="45" spans="1:24">
      <c r="E45" s="227">
        <v>35</v>
      </c>
      <c r="F45" s="227">
        <v>35</v>
      </c>
      <c r="G45" s="227">
        <v>35</v>
      </c>
      <c r="H45" s="227">
        <v>35</v>
      </c>
      <c r="M45" s="227">
        <v>37</v>
      </c>
    </row>
    <row r="46" spans="1:24">
      <c r="E46" s="227">
        <v>36</v>
      </c>
      <c r="F46" s="227">
        <v>36</v>
      </c>
      <c r="G46" s="227">
        <v>36</v>
      </c>
      <c r="H46" s="227">
        <v>36</v>
      </c>
      <c r="M46" s="227">
        <v>45</v>
      </c>
    </row>
    <row r="47" spans="1:24">
      <c r="E47" s="227">
        <v>37</v>
      </c>
      <c r="F47" s="227">
        <v>37</v>
      </c>
      <c r="G47" s="229">
        <v>37</v>
      </c>
      <c r="H47" s="229">
        <v>37</v>
      </c>
      <c r="M47" s="227">
        <v>46</v>
      </c>
    </row>
    <row r="48" spans="1:24">
      <c r="E48" s="227">
        <v>45</v>
      </c>
      <c r="F48" s="227">
        <v>45</v>
      </c>
      <c r="G48" s="227">
        <v>45</v>
      </c>
      <c r="H48" s="227">
        <v>45</v>
      </c>
      <c r="M48" s="227">
        <v>47</v>
      </c>
    </row>
    <row r="49" spans="4:13">
      <c r="E49" s="227">
        <v>46</v>
      </c>
      <c r="F49" s="227">
        <v>46</v>
      </c>
      <c r="G49" s="227">
        <v>46</v>
      </c>
      <c r="H49" s="227">
        <v>46</v>
      </c>
      <c r="M49" s="227">
        <v>57</v>
      </c>
    </row>
    <row r="50" spans="4:13">
      <c r="E50" s="227">
        <v>47</v>
      </c>
      <c r="F50" s="227">
        <v>47</v>
      </c>
      <c r="G50" s="229">
        <v>47</v>
      </c>
      <c r="H50" s="229">
        <v>47</v>
      </c>
      <c r="M50" s="227">
        <v>67</v>
      </c>
    </row>
    <row r="51" spans="4:13">
      <c r="E51" s="227">
        <v>56</v>
      </c>
      <c r="F51" s="227">
        <v>56</v>
      </c>
      <c r="G51" s="227">
        <v>56</v>
      </c>
      <c r="H51" s="229">
        <v>56</v>
      </c>
    </row>
    <row r="52" spans="4:13">
      <c r="E52" s="227">
        <v>57</v>
      </c>
      <c r="F52" s="227">
        <v>57</v>
      </c>
      <c r="G52" s="227">
        <v>57</v>
      </c>
      <c r="H52" s="227">
        <v>57</v>
      </c>
      <c r="L52" s="227" t="s">
        <v>477</v>
      </c>
      <c r="M52" s="227">
        <v>12</v>
      </c>
    </row>
    <row r="53" spans="4:13">
      <c r="E53" s="227">
        <v>67</v>
      </c>
      <c r="F53" s="227">
        <v>67</v>
      </c>
      <c r="G53" s="227">
        <v>67</v>
      </c>
      <c r="H53" s="227">
        <v>67</v>
      </c>
      <c r="M53" s="227">
        <v>34</v>
      </c>
    </row>
    <row r="54" spans="4:13">
      <c r="M54" s="227">
        <v>56</v>
      </c>
    </row>
    <row r="56" spans="4:13">
      <c r="E56" s="227" t="s">
        <v>478</v>
      </c>
      <c r="F56" s="227" t="s">
        <v>479</v>
      </c>
      <c r="L56" s="227" t="s">
        <v>478</v>
      </c>
      <c r="M56" s="227" t="s">
        <v>480</v>
      </c>
    </row>
    <row r="57" spans="4:13">
      <c r="D57" s="229"/>
    </row>
    <row r="58" spans="4:13">
      <c r="D58" s="229"/>
    </row>
    <row r="97" spans="3:3">
      <c r="C97" s="229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MC950"/>
  <sheetViews>
    <sheetView tabSelected="1" workbookViewId="0">
      <pane ySplit="3" topLeftCell="A4" activePane="bottomLeft" state="frozen"/>
      <selection pane="bottomLeft" activeCell="F954" sqref="F954"/>
    </sheetView>
  </sheetViews>
  <sheetFormatPr defaultColWidth="0" defaultRowHeight="12.75" customHeight="1"/>
  <cols>
    <col min="1" max="1" width="9.28515625" style="36" customWidth="1"/>
    <col min="2" max="2" width="7.5703125" style="36" customWidth="1"/>
    <col min="3" max="3" width="5" style="36" customWidth="1"/>
    <col min="4" max="4" width="7.5703125" style="36" customWidth="1"/>
    <col min="5" max="5" width="9.28515625" style="36" customWidth="1"/>
    <col min="6" max="6" width="7.5703125" style="57" customWidth="1"/>
    <col min="7" max="7" width="19.5703125" style="301" customWidth="1"/>
    <col min="8" max="9" width="30.7109375" style="36" customWidth="1"/>
    <col min="10" max="10" width="2.7109375" style="35" hidden="1" customWidth="1"/>
    <col min="11" max="11" width="22.85546875" style="35" hidden="1" customWidth="1"/>
    <col min="12" max="12" width="15.5703125" style="35" hidden="1" customWidth="1"/>
    <col min="13" max="13" width="7.85546875" style="35" hidden="1" customWidth="1"/>
    <col min="14" max="15" width="0" style="35" hidden="1" customWidth="1"/>
    <col min="16" max="16384" width="7.42578125" style="35" hidden="1"/>
  </cols>
  <sheetData>
    <row r="1" spans="1:11" s="37" customFormat="1" ht="50.1" customHeight="1">
      <c r="A1" s="346" t="s">
        <v>113</v>
      </c>
      <c r="B1" s="346"/>
      <c r="C1" s="346"/>
      <c r="D1" s="346"/>
      <c r="E1" s="346"/>
      <c r="F1" s="346"/>
      <c r="G1" s="346"/>
      <c r="H1" s="346"/>
      <c r="I1" s="346"/>
      <c r="K1" s="31"/>
    </row>
    <row r="2" spans="1:11" ht="5.0999999999999996" customHeight="1">
      <c r="K2" s="29"/>
    </row>
    <row r="3" spans="1:11" ht="24.95" customHeight="1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327" t="s">
        <v>5</v>
      </c>
      <c r="G3" s="302" t="s">
        <v>6</v>
      </c>
      <c r="H3" s="235" t="s">
        <v>7</v>
      </c>
      <c r="I3" s="235" t="s">
        <v>8</v>
      </c>
    </row>
    <row r="4" spans="1:11" ht="12.75" customHeight="1">
      <c r="A4" s="55" t="s">
        <v>276</v>
      </c>
      <c r="B4" s="29">
        <v>4003</v>
      </c>
      <c r="C4" s="29">
        <v>1</v>
      </c>
      <c r="D4" s="59" t="s">
        <v>53</v>
      </c>
      <c r="E4" s="60">
        <v>44442</v>
      </c>
      <c r="F4" s="140">
        <v>0.79166666666666663</v>
      </c>
      <c r="G4" s="388" t="s">
        <v>399</v>
      </c>
      <c r="H4" s="140" t="s">
        <v>206</v>
      </c>
      <c r="I4" s="140" t="s">
        <v>203</v>
      </c>
    </row>
    <row r="5" spans="1:11" ht="12.75" customHeight="1">
      <c r="A5" s="160" t="s">
        <v>100</v>
      </c>
      <c r="B5" s="29">
        <v>1004</v>
      </c>
      <c r="C5" s="29">
        <v>1</v>
      </c>
      <c r="D5" s="57" t="s">
        <v>12</v>
      </c>
      <c r="E5" s="115">
        <v>44443</v>
      </c>
      <c r="F5" s="140">
        <v>0.5</v>
      </c>
      <c r="G5" s="389" t="s">
        <v>385</v>
      </c>
      <c r="H5" s="56" t="s">
        <v>102</v>
      </c>
      <c r="I5" s="56" t="s">
        <v>104</v>
      </c>
    </row>
    <row r="6" spans="1:11" ht="12.75" customHeight="1">
      <c r="A6" s="55" t="s">
        <v>277</v>
      </c>
      <c r="B6" s="110">
        <v>4104</v>
      </c>
      <c r="C6" s="110">
        <v>1</v>
      </c>
      <c r="D6" s="113" t="s">
        <v>12</v>
      </c>
      <c r="E6" s="114">
        <v>44443</v>
      </c>
      <c r="F6" s="140">
        <v>0.58333333333333337</v>
      </c>
      <c r="G6" s="390" t="s">
        <v>387</v>
      </c>
      <c r="H6" s="191" t="s">
        <v>198</v>
      </c>
      <c r="I6" s="191" t="s">
        <v>104</v>
      </c>
    </row>
    <row r="7" spans="1:11" ht="12.75" customHeight="1">
      <c r="A7" s="160" t="s">
        <v>100</v>
      </c>
      <c r="B7" s="29">
        <v>1005</v>
      </c>
      <c r="C7" s="29">
        <v>1</v>
      </c>
      <c r="D7" s="57" t="s">
        <v>12</v>
      </c>
      <c r="E7" s="115">
        <v>44443</v>
      </c>
      <c r="F7" s="140">
        <v>0.45833333333333331</v>
      </c>
      <c r="G7" s="283" t="s">
        <v>378</v>
      </c>
      <c r="H7" s="56" t="s">
        <v>218</v>
      </c>
      <c r="I7" s="56" t="s">
        <v>103</v>
      </c>
    </row>
    <row r="8" spans="1:11" ht="12.75" customHeight="1">
      <c r="A8" s="55" t="s">
        <v>276</v>
      </c>
      <c r="B8" s="29">
        <v>4002</v>
      </c>
      <c r="C8" s="29">
        <v>1</v>
      </c>
      <c r="D8" s="57" t="s">
        <v>12</v>
      </c>
      <c r="E8" s="115">
        <v>44443</v>
      </c>
      <c r="F8" s="140">
        <v>0.58333333333333337</v>
      </c>
      <c r="G8" s="388" t="s">
        <v>378</v>
      </c>
      <c r="H8" s="140" t="s">
        <v>218</v>
      </c>
      <c r="I8" s="140" t="s">
        <v>373</v>
      </c>
    </row>
    <row r="9" spans="1:11" ht="12.75" customHeight="1">
      <c r="A9" s="160" t="s">
        <v>100</v>
      </c>
      <c r="B9" s="29">
        <v>1002</v>
      </c>
      <c r="C9" s="29">
        <v>1</v>
      </c>
      <c r="D9" s="57" t="s">
        <v>12</v>
      </c>
      <c r="E9" s="115">
        <v>44443</v>
      </c>
      <c r="F9" s="140">
        <v>0.45833333333333331</v>
      </c>
      <c r="G9" s="283" t="s">
        <v>379</v>
      </c>
      <c r="H9" s="56" t="s">
        <v>222</v>
      </c>
      <c r="I9" s="56" t="s">
        <v>45</v>
      </c>
    </row>
    <row r="10" spans="1:11" ht="12.75" customHeight="1">
      <c r="A10" s="55" t="s">
        <v>277</v>
      </c>
      <c r="B10" s="110">
        <v>4131</v>
      </c>
      <c r="C10" s="110">
        <v>8</v>
      </c>
      <c r="D10" s="59" t="s">
        <v>12</v>
      </c>
      <c r="E10" s="60">
        <v>44443</v>
      </c>
      <c r="F10" s="140">
        <v>0.66666666666666663</v>
      </c>
      <c r="G10" s="390" t="s">
        <v>375</v>
      </c>
      <c r="H10" s="191" t="s">
        <v>551</v>
      </c>
      <c r="I10" s="191" t="s">
        <v>386</v>
      </c>
    </row>
    <row r="11" spans="1:11" ht="12.75" customHeight="1">
      <c r="A11" s="160" t="s">
        <v>100</v>
      </c>
      <c r="B11" s="29">
        <v>1006</v>
      </c>
      <c r="C11" s="29">
        <v>1</v>
      </c>
      <c r="D11" s="57" t="s">
        <v>12</v>
      </c>
      <c r="E11" s="115">
        <v>44443</v>
      </c>
      <c r="F11" s="140">
        <v>0.75</v>
      </c>
      <c r="G11" s="283" t="s">
        <v>382</v>
      </c>
      <c r="H11" s="56" t="s">
        <v>101</v>
      </c>
      <c r="I11" s="56" t="s">
        <v>238</v>
      </c>
    </row>
    <row r="12" spans="1:11" ht="12.75" customHeight="1">
      <c r="A12" s="55" t="s">
        <v>276</v>
      </c>
      <c r="B12" s="29">
        <v>4004</v>
      </c>
      <c r="C12" s="29">
        <v>1</v>
      </c>
      <c r="D12" s="57" t="s">
        <v>12</v>
      </c>
      <c r="E12" s="115">
        <v>44443</v>
      </c>
      <c r="F12" s="140">
        <v>0.54166666666666663</v>
      </c>
      <c r="G12" s="388" t="s">
        <v>395</v>
      </c>
      <c r="H12" s="140" t="s">
        <v>44</v>
      </c>
      <c r="I12" s="140" t="s">
        <v>205</v>
      </c>
    </row>
    <row r="13" spans="1:11" ht="12.75" customHeight="1">
      <c r="A13" s="55" t="s">
        <v>277</v>
      </c>
      <c r="B13" s="110">
        <v>4102</v>
      </c>
      <c r="C13" s="110">
        <v>1</v>
      </c>
      <c r="D13" s="113" t="s">
        <v>12</v>
      </c>
      <c r="E13" s="114">
        <v>44443</v>
      </c>
      <c r="F13" s="140">
        <v>0.54166666666666663</v>
      </c>
      <c r="G13" s="390" t="s">
        <v>398</v>
      </c>
      <c r="H13" s="191" t="s">
        <v>195</v>
      </c>
      <c r="I13" s="191" t="s">
        <v>235</v>
      </c>
    </row>
    <row r="14" spans="1:11" ht="12.75" customHeight="1">
      <c r="A14" s="160" t="s">
        <v>100</v>
      </c>
      <c r="B14" s="29">
        <v>1001</v>
      </c>
      <c r="C14" s="29">
        <v>1</v>
      </c>
      <c r="D14" s="57" t="s">
        <v>12</v>
      </c>
      <c r="E14" s="115">
        <v>44443</v>
      </c>
      <c r="F14" s="140">
        <v>0.45833333333333331</v>
      </c>
      <c r="G14" s="283" t="s">
        <v>374</v>
      </c>
      <c r="H14" s="56" t="s">
        <v>46</v>
      </c>
      <c r="I14" s="56" t="s">
        <v>373</v>
      </c>
    </row>
    <row r="15" spans="1:11" ht="12.75" customHeight="1">
      <c r="A15" s="55" t="s">
        <v>276</v>
      </c>
      <c r="B15" s="4">
        <v>4001</v>
      </c>
      <c r="C15" s="1">
        <v>1</v>
      </c>
      <c r="D15" s="57" t="s">
        <v>12</v>
      </c>
      <c r="E15" s="115">
        <v>44443</v>
      </c>
      <c r="F15" s="140">
        <v>0.64583333333333337</v>
      </c>
      <c r="G15" s="388" t="s">
        <v>374</v>
      </c>
      <c r="H15" s="140" t="s">
        <v>46</v>
      </c>
      <c r="I15" s="140" t="s">
        <v>17</v>
      </c>
    </row>
    <row r="16" spans="1:11" ht="12.75" customHeight="1">
      <c r="A16" s="55" t="s">
        <v>277</v>
      </c>
      <c r="B16" s="110">
        <v>4101</v>
      </c>
      <c r="C16" s="110">
        <v>1</v>
      </c>
      <c r="D16" s="113" t="s">
        <v>12</v>
      </c>
      <c r="E16" s="114">
        <v>44443</v>
      </c>
      <c r="F16" s="140">
        <v>0.54166666666666663</v>
      </c>
      <c r="G16" s="390" t="s">
        <v>396</v>
      </c>
      <c r="H16" s="191" t="s">
        <v>239</v>
      </c>
      <c r="I16" s="191" t="s">
        <v>45</v>
      </c>
    </row>
    <row r="17" spans="1:9" ht="12.75" customHeight="1">
      <c r="A17" s="24" t="s">
        <v>183</v>
      </c>
      <c r="B17" s="15">
        <v>2002</v>
      </c>
      <c r="C17" s="15">
        <v>1</v>
      </c>
      <c r="D17" s="56" t="s">
        <v>15</v>
      </c>
      <c r="E17" s="63">
        <v>44444</v>
      </c>
      <c r="F17" s="140">
        <v>0.625</v>
      </c>
      <c r="G17" s="303" t="s">
        <v>394</v>
      </c>
      <c r="H17" s="56" t="s">
        <v>201</v>
      </c>
      <c r="I17" s="56" t="s">
        <v>223</v>
      </c>
    </row>
    <row r="18" spans="1:9" ht="12.75" customHeight="1">
      <c r="A18" s="24" t="s">
        <v>184</v>
      </c>
      <c r="B18" s="110">
        <v>2102</v>
      </c>
      <c r="C18" s="110">
        <v>1</v>
      </c>
      <c r="D18" s="113" t="s">
        <v>15</v>
      </c>
      <c r="E18" s="114">
        <v>44444</v>
      </c>
      <c r="F18" s="140">
        <v>0.5</v>
      </c>
      <c r="G18" s="304" t="s">
        <v>392</v>
      </c>
      <c r="H18" s="113" t="s">
        <v>197</v>
      </c>
      <c r="I18" s="113" t="s">
        <v>551</v>
      </c>
    </row>
    <row r="19" spans="1:9" ht="12.75" customHeight="1">
      <c r="A19" s="24" t="s">
        <v>183</v>
      </c>
      <c r="B19" s="15">
        <v>2001</v>
      </c>
      <c r="C19" s="15">
        <v>1</v>
      </c>
      <c r="D19" s="56" t="s">
        <v>15</v>
      </c>
      <c r="E19" s="63">
        <v>44444</v>
      </c>
      <c r="F19" s="140">
        <v>0.625</v>
      </c>
      <c r="G19" s="303" t="s">
        <v>395</v>
      </c>
      <c r="H19" s="56" t="s">
        <v>44</v>
      </c>
      <c r="I19" s="56" t="s">
        <v>102</v>
      </c>
    </row>
    <row r="20" spans="1:9" ht="12.75" customHeight="1">
      <c r="A20" s="24" t="s">
        <v>183</v>
      </c>
      <c r="B20" s="15">
        <v>2003</v>
      </c>
      <c r="C20" s="15">
        <v>1</v>
      </c>
      <c r="D20" s="56" t="s">
        <v>15</v>
      </c>
      <c r="E20" s="63">
        <v>44444</v>
      </c>
      <c r="F20" s="140">
        <v>0.625</v>
      </c>
      <c r="G20" s="303" t="s">
        <v>393</v>
      </c>
      <c r="H20" s="56" t="s">
        <v>226</v>
      </c>
      <c r="I20" s="56" t="s">
        <v>207</v>
      </c>
    </row>
    <row r="21" spans="1:9" ht="12.75" customHeight="1">
      <c r="A21" s="24" t="s">
        <v>184</v>
      </c>
      <c r="B21" s="110">
        <v>2103</v>
      </c>
      <c r="C21" s="110">
        <v>1</v>
      </c>
      <c r="D21" s="113" t="s">
        <v>15</v>
      </c>
      <c r="E21" s="114">
        <v>44444</v>
      </c>
      <c r="F21" s="140">
        <v>0.58333333333333337</v>
      </c>
      <c r="G21" s="304" t="s">
        <v>396</v>
      </c>
      <c r="H21" s="113" t="s">
        <v>239</v>
      </c>
      <c r="I21" s="113" t="s">
        <v>386</v>
      </c>
    </row>
    <row r="22" spans="1:9" ht="12.75" customHeight="1">
      <c r="A22" s="55" t="s">
        <v>276</v>
      </c>
      <c r="B22" s="29">
        <v>4006</v>
      </c>
      <c r="C22" s="29">
        <v>2</v>
      </c>
      <c r="D22" s="59" t="s">
        <v>53</v>
      </c>
      <c r="E22" s="60">
        <v>44449</v>
      </c>
      <c r="F22" s="140">
        <v>0.77083333333333337</v>
      </c>
      <c r="G22" s="388" t="s">
        <v>397</v>
      </c>
      <c r="H22" s="140" t="s">
        <v>205</v>
      </c>
      <c r="I22" s="140" t="s">
        <v>218</v>
      </c>
    </row>
    <row r="23" spans="1:9" ht="12.75" customHeight="1">
      <c r="A23" s="259" t="str">
        <f>SŽ!A4</f>
        <v>LSŽ</v>
      </c>
      <c r="B23" s="57">
        <f>SŽ!B4</f>
        <v>67001</v>
      </c>
      <c r="C23" s="29">
        <f>SŽ!C4</f>
        <v>1</v>
      </c>
      <c r="D23" s="282" t="str">
        <f>SŽ!D4</f>
        <v>sobota</v>
      </c>
      <c r="E23" s="115">
        <f>SŽ!E4</f>
        <v>44450</v>
      </c>
      <c r="F23" s="289">
        <f>SŽ!F4</f>
        <v>0</v>
      </c>
      <c r="G23" s="301">
        <f>SŽ!G4</f>
        <v>0</v>
      </c>
      <c r="H23" s="36" t="str">
        <f>SŽ!H4</f>
        <v>HC Jestřábi Přelouč</v>
      </c>
      <c r="I23" s="36" t="str">
        <f>SŽ!I4</f>
        <v>volno</v>
      </c>
    </row>
    <row r="24" spans="1:9" ht="12.75" customHeight="1">
      <c r="A24" s="55" t="s">
        <v>277</v>
      </c>
      <c r="B24" s="110">
        <v>4106</v>
      </c>
      <c r="C24" s="110">
        <v>2</v>
      </c>
      <c r="D24" s="113" t="s">
        <v>12</v>
      </c>
      <c r="E24" s="114">
        <v>44450</v>
      </c>
      <c r="F24" s="140">
        <v>0.47916666666666669</v>
      </c>
      <c r="G24" s="390" t="s">
        <v>388</v>
      </c>
      <c r="H24" s="191" t="s">
        <v>235</v>
      </c>
      <c r="I24" s="191" t="s">
        <v>239</v>
      </c>
    </row>
    <row r="25" spans="1:9" ht="12.75" customHeight="1">
      <c r="A25" s="55" t="s">
        <v>277</v>
      </c>
      <c r="B25" s="110">
        <v>4135</v>
      </c>
      <c r="C25" s="110">
        <v>9</v>
      </c>
      <c r="D25" s="59" t="s">
        <v>12</v>
      </c>
      <c r="E25" s="60">
        <v>44450</v>
      </c>
      <c r="F25" s="140">
        <v>0.5625</v>
      </c>
      <c r="G25" s="390" t="s">
        <v>387</v>
      </c>
      <c r="H25" s="191" t="s">
        <v>198</v>
      </c>
      <c r="I25" s="191" t="s">
        <v>551</v>
      </c>
    </row>
    <row r="26" spans="1:9" ht="12.75" customHeight="1">
      <c r="A26" s="160" t="s">
        <v>100</v>
      </c>
      <c r="B26" s="29">
        <v>1009</v>
      </c>
      <c r="C26" s="29">
        <v>2</v>
      </c>
      <c r="D26" s="57" t="s">
        <v>12</v>
      </c>
      <c r="E26" s="115">
        <v>44450</v>
      </c>
      <c r="F26" s="140">
        <v>0.54166666666666663</v>
      </c>
      <c r="G26" s="283" t="s">
        <v>377</v>
      </c>
      <c r="H26" s="56" t="s">
        <v>104</v>
      </c>
      <c r="I26" s="56" t="s">
        <v>17</v>
      </c>
    </row>
    <row r="27" spans="1:9" ht="12.75" customHeight="1">
      <c r="A27" s="55" t="s">
        <v>277</v>
      </c>
      <c r="B27" s="110">
        <v>4108</v>
      </c>
      <c r="C27" s="110">
        <v>2</v>
      </c>
      <c r="D27" s="113" t="s">
        <v>12</v>
      </c>
      <c r="E27" s="114">
        <v>44450</v>
      </c>
      <c r="F27" s="140">
        <v>0.66666666666666663</v>
      </c>
      <c r="G27" s="390" t="s">
        <v>377</v>
      </c>
      <c r="H27" s="191" t="s">
        <v>104</v>
      </c>
      <c r="I27" s="191" t="s">
        <v>386</v>
      </c>
    </row>
    <row r="28" spans="1:9" ht="12.75" customHeight="1">
      <c r="A28" s="160" t="s">
        <v>100</v>
      </c>
      <c r="B28" s="29">
        <v>1011</v>
      </c>
      <c r="C28" s="29">
        <v>2</v>
      </c>
      <c r="D28" s="57" t="s">
        <v>12</v>
      </c>
      <c r="E28" s="115">
        <v>44450</v>
      </c>
      <c r="F28" s="140">
        <v>0.64583333333333337</v>
      </c>
      <c r="G28" s="283" t="s">
        <v>381</v>
      </c>
      <c r="H28" s="56" t="s">
        <v>238</v>
      </c>
      <c r="I28" s="56" t="s">
        <v>218</v>
      </c>
    </row>
    <row r="29" spans="1:9" ht="12.75" customHeight="1">
      <c r="A29" s="259" t="str">
        <f>SŽ!A6</f>
        <v>LSŽ</v>
      </c>
      <c r="B29" s="57">
        <f>SŽ!B6</f>
        <v>67003</v>
      </c>
      <c r="C29" s="29">
        <f>SŽ!C6</f>
        <v>1</v>
      </c>
      <c r="D29" s="282" t="str">
        <f>SŽ!D6</f>
        <v>sobota</v>
      </c>
      <c r="E29" s="115">
        <f>SŽ!E6</f>
        <v>44450</v>
      </c>
      <c r="F29" s="289">
        <f>SŽ!F6</f>
        <v>0.39583333333333331</v>
      </c>
      <c r="G29" s="301" t="str">
        <f>SŽ!G6</f>
        <v>LETOHRAD</v>
      </c>
      <c r="H29" s="36" t="str">
        <f>SŽ!H6</f>
        <v>SK Hokejbal Letohrad</v>
      </c>
      <c r="I29" s="56" t="str">
        <f>SŽ!I6</f>
        <v>HBC Pardubice bílí tým</v>
      </c>
    </row>
    <row r="30" spans="1:9" ht="12.75" customHeight="1">
      <c r="A30" s="160" t="s">
        <v>100</v>
      </c>
      <c r="B30" s="29">
        <v>1012</v>
      </c>
      <c r="C30" s="29">
        <v>2</v>
      </c>
      <c r="D30" s="57" t="s">
        <v>12</v>
      </c>
      <c r="E30" s="115">
        <v>44450</v>
      </c>
      <c r="F30" s="140">
        <v>0.58333333333333337</v>
      </c>
      <c r="G30" s="283" t="s">
        <v>383</v>
      </c>
      <c r="H30" s="56" t="s">
        <v>103</v>
      </c>
      <c r="I30" s="56" t="s">
        <v>101</v>
      </c>
    </row>
    <row r="31" spans="1:9" ht="12.75" customHeight="1">
      <c r="A31" s="55" t="s">
        <v>276</v>
      </c>
      <c r="B31" s="29">
        <v>4007</v>
      </c>
      <c r="C31" s="29">
        <v>2</v>
      </c>
      <c r="D31" s="57" t="s">
        <v>12</v>
      </c>
      <c r="E31" s="115">
        <v>44450</v>
      </c>
      <c r="F31" s="140">
        <v>0.60416666666666663</v>
      </c>
      <c r="G31" s="388" t="s">
        <v>389</v>
      </c>
      <c r="H31" s="140" t="s">
        <v>203</v>
      </c>
      <c r="I31" s="140" t="s">
        <v>46</v>
      </c>
    </row>
    <row r="32" spans="1:9" ht="12.75" customHeight="1">
      <c r="A32" s="163" t="s">
        <v>57</v>
      </c>
      <c r="B32" s="116">
        <v>5105</v>
      </c>
      <c r="C32" s="116">
        <v>1</v>
      </c>
      <c r="D32" s="190" t="s">
        <v>12</v>
      </c>
      <c r="E32" s="331">
        <v>44450</v>
      </c>
      <c r="F32" s="193">
        <v>0.375</v>
      </c>
      <c r="G32" s="391" t="s">
        <v>401</v>
      </c>
      <c r="H32" s="116" t="s">
        <v>196</v>
      </c>
      <c r="I32" s="116" t="s">
        <v>238</v>
      </c>
    </row>
    <row r="33" spans="1:9" ht="12.75" customHeight="1">
      <c r="A33" s="259" t="str">
        <f>SŽ!A7</f>
        <v>LSŽ</v>
      </c>
      <c r="B33" s="57">
        <f>SŽ!B7</f>
        <v>67004</v>
      </c>
      <c r="C33" s="29">
        <f>SŽ!C7</f>
        <v>1</v>
      </c>
      <c r="D33" s="282" t="str">
        <f>SŽ!D7</f>
        <v>sobota</v>
      </c>
      <c r="E33" s="115">
        <f>SŽ!E7</f>
        <v>44450</v>
      </c>
      <c r="F33" s="289">
        <f>SŽ!F7</f>
        <v>0.39583333333333331</v>
      </c>
      <c r="G33" s="301" t="str">
        <f>SŽ!G7</f>
        <v>PARDUBICE - Polabiny</v>
      </c>
      <c r="H33" s="56" t="str">
        <f>SŽ!H7</f>
        <v>HBC Pardubice modrý tým</v>
      </c>
      <c r="I33" s="36" t="str">
        <f>SŽ!I7</f>
        <v>TJ Lokomotiva Česká Třebová</v>
      </c>
    </row>
    <row r="34" spans="1:9" ht="12.75" customHeight="1">
      <c r="A34" s="160" t="s">
        <v>100</v>
      </c>
      <c r="B34" s="29">
        <v>1010</v>
      </c>
      <c r="C34" s="29">
        <v>2</v>
      </c>
      <c r="D34" s="57" t="s">
        <v>12</v>
      </c>
      <c r="E34" s="115">
        <v>44450</v>
      </c>
      <c r="F34" s="140">
        <v>0.54166666666666663</v>
      </c>
      <c r="G34" s="389" t="s">
        <v>375</v>
      </c>
      <c r="H34" s="56" t="s">
        <v>551</v>
      </c>
      <c r="I34" s="56" t="s">
        <v>102</v>
      </c>
    </row>
    <row r="35" spans="1:9" ht="12.75" customHeight="1">
      <c r="A35" s="258" t="str">
        <f>'2. LIGA'!A5</f>
        <v>2. LIGA</v>
      </c>
      <c r="B35" s="29">
        <f>'2. LIGA'!B5</f>
        <v>61002</v>
      </c>
      <c r="C35" s="29">
        <f>'2. LIGA'!C5</f>
        <v>1</v>
      </c>
      <c r="D35" s="282" t="str">
        <f>'2. LIGA'!D5</f>
        <v>sobota</v>
      </c>
      <c r="E35" s="115">
        <f>'2. LIGA'!E5</f>
        <v>44450</v>
      </c>
      <c r="F35" s="289">
        <f>'2. LIGA'!F5</f>
        <v>0.625</v>
      </c>
      <c r="G35" s="301" t="str">
        <f>'2. LIGA'!G5</f>
        <v>PARDUBICE - Polabiny</v>
      </c>
      <c r="H35" s="303" t="str">
        <f>'2. LIGA'!H5</f>
        <v>HBC Pardubice "C"</v>
      </c>
      <c r="I35" s="305" t="str">
        <f>'2. LIGA'!I5</f>
        <v>TJ Lokomotiva Česká Třebová "A"</v>
      </c>
    </row>
    <row r="36" spans="1:9" ht="12.75" customHeight="1">
      <c r="A36" s="379" t="str">
        <f>MŽ!A32</f>
        <v>Přípravka</v>
      </c>
      <c r="B36" s="377">
        <f>MŽ!B32</f>
        <v>0</v>
      </c>
      <c r="C36" s="377">
        <f>MŽ!C32</f>
        <v>0</v>
      </c>
      <c r="D36" s="386" t="str">
        <f>MŽ!D32</f>
        <v>sobota</v>
      </c>
      <c r="E36" s="380">
        <f>MŽ!E32</f>
        <v>44450</v>
      </c>
      <c r="F36" s="381">
        <f>MŽ!F32</f>
        <v>0</v>
      </c>
      <c r="G36" s="401" t="str">
        <f>MŽ!G32</f>
        <v>PARDUBICE - Svítkov</v>
      </c>
    </row>
    <row r="37" spans="1:9" ht="12.75" customHeight="1">
      <c r="A37" s="259" t="str">
        <f>SŽ!A8</f>
        <v>LSŽ</v>
      </c>
      <c r="B37" s="57">
        <f>SŽ!B8</f>
        <v>67005</v>
      </c>
      <c r="C37" s="29">
        <f>SŽ!C8</f>
        <v>1</v>
      </c>
      <c r="D37" s="282" t="str">
        <f>SŽ!D8</f>
        <v>sobota</v>
      </c>
      <c r="E37" s="115">
        <f>SŽ!E8</f>
        <v>44450</v>
      </c>
      <c r="F37" s="329">
        <f>SŽ!F8</f>
        <v>0.54166666666666663</v>
      </c>
      <c r="G37" s="301" t="str">
        <f>SŽ!G8</f>
        <v>PARDUBICE - Svítkov</v>
      </c>
      <c r="H37" s="36" t="str">
        <f>SŽ!H8</f>
        <v>HBC Svítkov Stars Pardubice</v>
      </c>
      <c r="I37" s="36" t="str">
        <f>SŽ!I8</f>
        <v>HBC Rangers Opočno</v>
      </c>
    </row>
    <row r="38" spans="1:9" ht="12.75" customHeight="1">
      <c r="A38" s="55" t="s">
        <v>276</v>
      </c>
      <c r="B38" s="4">
        <v>4005</v>
      </c>
      <c r="C38" s="1">
        <v>2</v>
      </c>
      <c r="D38" s="57" t="s">
        <v>12</v>
      </c>
      <c r="E38" s="115">
        <v>44450</v>
      </c>
      <c r="F38" s="140">
        <v>0.58333333333333337</v>
      </c>
      <c r="G38" s="388" t="s">
        <v>380</v>
      </c>
      <c r="H38" s="140" t="s">
        <v>17</v>
      </c>
      <c r="I38" s="140" t="s">
        <v>44</v>
      </c>
    </row>
    <row r="39" spans="1:9" ht="12.75" customHeight="1">
      <c r="A39" s="160" t="s">
        <v>100</v>
      </c>
      <c r="B39" s="29">
        <v>1007</v>
      </c>
      <c r="C39" s="29">
        <v>2</v>
      </c>
      <c r="D39" s="57" t="s">
        <v>12</v>
      </c>
      <c r="E39" s="115">
        <v>44450</v>
      </c>
      <c r="F39" s="140">
        <v>0.45833333333333331</v>
      </c>
      <c r="G39" s="283" t="s">
        <v>376</v>
      </c>
      <c r="H39" s="56" t="s">
        <v>45</v>
      </c>
      <c r="I39" s="56" t="s">
        <v>46</v>
      </c>
    </row>
    <row r="40" spans="1:9" ht="12.75" customHeight="1">
      <c r="A40" s="55" t="s">
        <v>277</v>
      </c>
      <c r="B40" s="110">
        <v>4105</v>
      </c>
      <c r="C40" s="110">
        <v>2</v>
      </c>
      <c r="D40" s="113" t="s">
        <v>12</v>
      </c>
      <c r="E40" s="114">
        <v>44450</v>
      </c>
      <c r="F40" s="140">
        <v>0.58333333333333337</v>
      </c>
      <c r="G40" s="390" t="s">
        <v>376</v>
      </c>
      <c r="H40" s="191" t="s">
        <v>45</v>
      </c>
      <c r="I40" s="191" t="s">
        <v>195</v>
      </c>
    </row>
    <row r="41" spans="1:9" ht="12.75" customHeight="1">
      <c r="A41" s="160" t="s">
        <v>100</v>
      </c>
      <c r="B41" s="29">
        <v>1008</v>
      </c>
      <c r="C41" s="29">
        <v>2</v>
      </c>
      <c r="D41" s="57" t="s">
        <v>12</v>
      </c>
      <c r="E41" s="115">
        <v>44450</v>
      </c>
      <c r="F41" s="140">
        <v>0.45833333333333331</v>
      </c>
      <c r="G41" s="283" t="s">
        <v>384</v>
      </c>
      <c r="H41" s="56" t="s">
        <v>373</v>
      </c>
      <c r="I41" s="56" t="s">
        <v>222</v>
      </c>
    </row>
    <row r="42" spans="1:9" ht="12.75" customHeight="1">
      <c r="A42" s="258" t="str">
        <f>'2. LIGA'!A4</f>
        <v>2. LIGA</v>
      </c>
      <c r="B42" s="29">
        <f>'2. LIGA'!B4</f>
        <v>61001</v>
      </c>
      <c r="C42" s="29">
        <f>'2. LIGA'!C4</f>
        <v>1</v>
      </c>
      <c r="D42" s="282" t="str">
        <f>'2. LIGA'!D4</f>
        <v>sobota</v>
      </c>
      <c r="E42" s="115">
        <f>'2. LIGA'!E4</f>
        <v>44450</v>
      </c>
      <c r="F42" s="289">
        <f>'2. LIGA'!F4</f>
        <v>0.70833333333333337</v>
      </c>
      <c r="G42" s="301" t="str">
        <f>'2. LIGA'!G4</f>
        <v>PŘELOUČ</v>
      </c>
      <c r="H42" s="303" t="str">
        <f>'2. LIGA'!H4</f>
        <v>HC Jestřábi Přelouč "A"</v>
      </c>
      <c r="I42" s="303" t="str">
        <f>'2. LIGA'!I4</f>
        <v>HBC Hradec Králové 1988 "B"</v>
      </c>
    </row>
    <row r="43" spans="1:9" ht="12.75" customHeight="1">
      <c r="A43" s="259" t="str">
        <f>SŽ!A5</f>
        <v>LSŽ</v>
      </c>
      <c r="B43" s="57">
        <f>SŽ!B5</f>
        <v>67002</v>
      </c>
      <c r="C43" s="29">
        <f>SŽ!C5</f>
        <v>1</v>
      </c>
      <c r="D43" s="282" t="str">
        <f>SŽ!D5</f>
        <v>sobota</v>
      </c>
      <c r="E43" s="115">
        <f>SŽ!E5</f>
        <v>44450</v>
      </c>
      <c r="F43" s="289">
        <f>SŽ!F5</f>
        <v>0.39583333333333331</v>
      </c>
      <c r="G43" s="301" t="str">
        <f>SŽ!G5</f>
        <v>SVITAVY - zimn.st.</v>
      </c>
      <c r="H43" s="36" t="str">
        <f>SŽ!H5</f>
        <v>TJ Sršni Svitavy</v>
      </c>
      <c r="I43" s="36" t="str">
        <f>SŽ!I5</f>
        <v>Ježci Heřmanův Městec</v>
      </c>
    </row>
    <row r="44" spans="1:9" ht="12.75" customHeight="1">
      <c r="A44" s="24" t="s">
        <v>184</v>
      </c>
      <c r="B44" s="110">
        <v>2104</v>
      </c>
      <c r="C44" s="110">
        <v>2</v>
      </c>
      <c r="D44" s="113" t="s">
        <v>15</v>
      </c>
      <c r="E44" s="114">
        <v>44451</v>
      </c>
      <c r="F44" s="140">
        <v>0.58333333333333337</v>
      </c>
      <c r="G44" s="304" t="s">
        <v>387</v>
      </c>
      <c r="H44" s="189" t="s">
        <v>198</v>
      </c>
      <c r="I44" s="113" t="s">
        <v>235</v>
      </c>
    </row>
    <row r="45" spans="1:9" ht="12.75" customHeight="1">
      <c r="A45" s="260" t="str">
        <f>MŽ!A5</f>
        <v>PMŽ</v>
      </c>
      <c r="B45" s="313">
        <f>MŽ!B5</f>
        <v>0</v>
      </c>
      <c r="C45" s="313">
        <f>MŽ!C5</f>
        <v>1</v>
      </c>
      <c r="D45" s="314" t="str">
        <f>MŽ!D5</f>
        <v>neděle</v>
      </c>
      <c r="E45" s="315">
        <f>MŽ!E5</f>
        <v>44451</v>
      </c>
      <c r="F45" s="140">
        <f>MŽ!F5</f>
        <v>0</v>
      </c>
      <c r="G45" s="283" t="str">
        <f>MŽ!G5</f>
        <v>HRADEC KRÁLOVÉ</v>
      </c>
      <c r="H45" s="57">
        <f>MŽ!H5</f>
        <v>0</v>
      </c>
      <c r="I45" s="57">
        <f>MŽ!I5</f>
        <v>0</v>
      </c>
    </row>
    <row r="46" spans="1:9" ht="12.75" customHeight="1">
      <c r="A46" s="163" t="s">
        <v>52</v>
      </c>
      <c r="B46" s="1">
        <v>5005</v>
      </c>
      <c r="C46" s="1">
        <v>1</v>
      </c>
      <c r="D46" s="1" t="s">
        <v>15</v>
      </c>
      <c r="E46" s="7">
        <v>44451</v>
      </c>
      <c r="F46" s="193">
        <v>0.66666666666666663</v>
      </c>
      <c r="G46" s="392" t="s">
        <v>378</v>
      </c>
      <c r="H46" s="4" t="s">
        <v>218</v>
      </c>
      <c r="I46" s="4" t="s">
        <v>206</v>
      </c>
    </row>
    <row r="47" spans="1:9" ht="12.75" customHeight="1">
      <c r="A47" s="163" t="s">
        <v>57</v>
      </c>
      <c r="B47" s="116">
        <v>5101</v>
      </c>
      <c r="C47" s="116">
        <v>1</v>
      </c>
      <c r="D47" s="116" t="s">
        <v>15</v>
      </c>
      <c r="E47" s="117">
        <v>44451</v>
      </c>
      <c r="F47" s="193">
        <v>0.54166666666666663</v>
      </c>
      <c r="G47" s="391" t="s">
        <v>400</v>
      </c>
      <c r="H47" s="116" t="s">
        <v>236</v>
      </c>
      <c r="I47" s="116" t="s">
        <v>233</v>
      </c>
    </row>
    <row r="48" spans="1:9" ht="12.75" customHeight="1">
      <c r="A48" s="258" t="str">
        <f>'2. LIGA'!A6</f>
        <v>2. LIGA</v>
      </c>
      <c r="B48" s="29">
        <f>'2. LIGA'!B6</f>
        <v>61003</v>
      </c>
      <c r="C48" s="29">
        <f>'2. LIGA'!C6</f>
        <v>1</v>
      </c>
      <c r="D48" s="269" t="str">
        <f>'2. LIGA'!D6</f>
        <v>neděle</v>
      </c>
      <c r="E48" s="115">
        <f>'2. LIGA'!E6</f>
        <v>44451</v>
      </c>
      <c r="F48" s="289">
        <f>'2. LIGA'!F6</f>
        <v>0.45833333333333331</v>
      </c>
      <c r="G48" s="301" t="str">
        <f>'2. LIGA'!G6</f>
        <v>LETOHRAD</v>
      </c>
      <c r="H48" s="301" t="str">
        <f>'2. LIGA'!H6</f>
        <v>SK Žamberk</v>
      </c>
      <c r="I48" s="301" t="str">
        <f>'2. LIGA'!I6</f>
        <v>Chlumec nad Cidlinou</v>
      </c>
    </row>
    <row r="49" spans="1:9" ht="12.75" customHeight="1">
      <c r="A49" s="24" t="s">
        <v>183</v>
      </c>
      <c r="B49" s="15">
        <v>2004</v>
      </c>
      <c r="C49" s="15">
        <v>2</v>
      </c>
      <c r="D49" s="56" t="s">
        <v>15</v>
      </c>
      <c r="E49" s="63">
        <v>44451</v>
      </c>
      <c r="F49" s="140">
        <v>0.58333333333333337</v>
      </c>
      <c r="G49" s="303" t="s">
        <v>389</v>
      </c>
      <c r="H49" s="58" t="s">
        <v>203</v>
      </c>
      <c r="I49" s="56" t="s">
        <v>44</v>
      </c>
    </row>
    <row r="50" spans="1:9" ht="12.75" customHeight="1">
      <c r="A50" s="163" t="s">
        <v>57</v>
      </c>
      <c r="B50" s="116">
        <v>5104</v>
      </c>
      <c r="C50" s="116">
        <v>1</v>
      </c>
      <c r="D50" s="116" t="s">
        <v>15</v>
      </c>
      <c r="E50" s="117">
        <v>44451</v>
      </c>
      <c r="F50" s="193">
        <v>0.41666666666666669</v>
      </c>
      <c r="G50" s="391" t="s">
        <v>375</v>
      </c>
      <c r="H50" s="116" t="s">
        <v>551</v>
      </c>
      <c r="I50" s="116" t="s">
        <v>104</v>
      </c>
    </row>
    <row r="51" spans="1:9" ht="12.75" customHeight="1">
      <c r="A51" s="24" t="s">
        <v>184</v>
      </c>
      <c r="B51" s="110">
        <v>2105</v>
      </c>
      <c r="C51" s="110">
        <v>2</v>
      </c>
      <c r="D51" s="113" t="s">
        <v>15</v>
      </c>
      <c r="E51" s="114">
        <v>44451</v>
      </c>
      <c r="F51" s="140">
        <v>0.54166666666666663</v>
      </c>
      <c r="G51" s="304" t="s">
        <v>375</v>
      </c>
      <c r="H51" s="113" t="s">
        <v>551</v>
      </c>
      <c r="I51" s="113" t="s">
        <v>239</v>
      </c>
    </row>
    <row r="52" spans="1:9" ht="12.75" customHeight="1">
      <c r="A52" s="24" t="str">
        <f>RHbL!A5</f>
        <v>RHbL</v>
      </c>
      <c r="B52" s="29">
        <f>RHbL!B5</f>
        <v>62002</v>
      </c>
      <c r="C52" s="29">
        <f>RHbL!C5</f>
        <v>1</v>
      </c>
      <c r="D52" s="269" t="str">
        <f>RHbL!D5</f>
        <v>neděle</v>
      </c>
      <c r="E52" s="115">
        <f>RHbL!E5</f>
        <v>44451</v>
      </c>
      <c r="F52" s="328">
        <f>RHbL!F5</f>
        <v>0.70833333333333337</v>
      </c>
      <c r="G52" s="393" t="str">
        <f>RHbL!G5</f>
        <v>PARDUBICE - Polabiny</v>
      </c>
      <c r="H52" s="56" t="str">
        <f>RHbL!H5</f>
        <v>HBC Pardubice "D"</v>
      </c>
      <c r="I52" s="22" t="str">
        <f>RHbL!I5</f>
        <v>Ježci Heřmanův Městec "B"</v>
      </c>
    </row>
    <row r="53" spans="1:9" ht="12.75" customHeight="1">
      <c r="A53" s="163" t="s">
        <v>57</v>
      </c>
      <c r="B53" s="116">
        <v>5103</v>
      </c>
      <c r="C53" s="116">
        <v>1</v>
      </c>
      <c r="D53" s="116" t="s">
        <v>15</v>
      </c>
      <c r="E53" s="117">
        <v>44451</v>
      </c>
      <c r="F53" s="193">
        <v>0.45833333333333331</v>
      </c>
      <c r="G53" s="391" t="s">
        <v>390</v>
      </c>
      <c r="H53" s="116" t="s">
        <v>386</v>
      </c>
      <c r="I53" s="116" t="s">
        <v>198</v>
      </c>
    </row>
    <row r="54" spans="1:9" ht="12.75" customHeight="1">
      <c r="A54" s="24" t="s">
        <v>184</v>
      </c>
      <c r="B54" s="110">
        <v>2106</v>
      </c>
      <c r="C54" s="110">
        <v>2</v>
      </c>
      <c r="D54" s="113" t="s">
        <v>15</v>
      </c>
      <c r="E54" s="114">
        <v>44451</v>
      </c>
      <c r="F54" s="140">
        <v>0.58333333333333337</v>
      </c>
      <c r="G54" s="304" t="s">
        <v>390</v>
      </c>
      <c r="H54" s="113" t="s">
        <v>386</v>
      </c>
      <c r="I54" s="113" t="s">
        <v>197</v>
      </c>
    </row>
    <row r="55" spans="1:9" ht="12.75" customHeight="1">
      <c r="A55" s="24" t="str">
        <f>RHbL!A7</f>
        <v>RHbL</v>
      </c>
      <c r="B55" s="29">
        <f>RHbL!B7</f>
        <v>62004</v>
      </c>
      <c r="C55" s="29">
        <f>RHbL!C7</f>
        <v>1</v>
      </c>
      <c r="D55" s="269" t="str">
        <f>RHbL!D7</f>
        <v>neděle</v>
      </c>
      <c r="E55" s="115">
        <f>RHbL!E7</f>
        <v>44451</v>
      </c>
      <c r="F55" s="334">
        <f>RHbL!F7</f>
        <v>0.6875</v>
      </c>
      <c r="G55" s="393" t="str">
        <f>RHbL!G7</f>
        <v>PARDUBICE - Svítkov</v>
      </c>
      <c r="H55" s="22" t="str">
        <f>RHbL!H7</f>
        <v>Delta Pardubice</v>
      </c>
      <c r="I55" s="36" t="str">
        <f>RHbL!I7</f>
        <v>TJ Sršni Svitavy</v>
      </c>
    </row>
    <row r="56" spans="1:9" ht="12.75" customHeight="1">
      <c r="A56" s="163" t="s">
        <v>52</v>
      </c>
      <c r="B56" s="1">
        <v>5001</v>
      </c>
      <c r="C56" s="1">
        <v>1</v>
      </c>
      <c r="D56" s="1" t="s">
        <v>15</v>
      </c>
      <c r="E56" s="7">
        <v>44451</v>
      </c>
      <c r="F56" s="193">
        <v>0.625</v>
      </c>
      <c r="G56" s="392" t="s">
        <v>405</v>
      </c>
      <c r="H56" s="4" t="s">
        <v>219</v>
      </c>
      <c r="I56" s="4" t="s">
        <v>44</v>
      </c>
    </row>
    <row r="57" spans="1:9" ht="12.75" customHeight="1">
      <c r="A57" s="163" t="s">
        <v>52</v>
      </c>
      <c r="B57" s="1">
        <v>5004</v>
      </c>
      <c r="C57" s="1">
        <v>1</v>
      </c>
      <c r="D57" s="1" t="s">
        <v>15</v>
      </c>
      <c r="E57" s="7">
        <v>44451</v>
      </c>
      <c r="F57" s="193">
        <v>0.58333333333333337</v>
      </c>
      <c r="G57" s="392" t="s">
        <v>382</v>
      </c>
      <c r="H57" s="4" t="s">
        <v>101</v>
      </c>
      <c r="I57" s="4" t="s">
        <v>17</v>
      </c>
    </row>
    <row r="58" spans="1:9" ht="12.75" customHeight="1">
      <c r="A58" s="163" t="s">
        <v>52</v>
      </c>
      <c r="B58" s="1">
        <v>5003</v>
      </c>
      <c r="C58" s="1">
        <v>1</v>
      </c>
      <c r="D58" s="1" t="s">
        <v>15</v>
      </c>
      <c r="E58" s="7">
        <v>44451</v>
      </c>
      <c r="F58" s="193">
        <v>0.54166666666666663</v>
      </c>
      <c r="G58" s="392" t="s">
        <v>384</v>
      </c>
      <c r="H58" s="4" t="s">
        <v>404</v>
      </c>
      <c r="I58" s="4" t="s">
        <v>226</v>
      </c>
    </row>
    <row r="59" spans="1:9" ht="12.75" customHeight="1">
      <c r="A59" s="163" t="s">
        <v>52</v>
      </c>
      <c r="B59" s="1">
        <v>5002</v>
      </c>
      <c r="C59" s="1">
        <v>1</v>
      </c>
      <c r="D59" s="1" t="s">
        <v>15</v>
      </c>
      <c r="E59" s="7">
        <v>44451</v>
      </c>
      <c r="F59" s="193">
        <v>0.64583333333333337</v>
      </c>
      <c r="G59" s="392" t="s">
        <v>384</v>
      </c>
      <c r="H59" s="4" t="s">
        <v>403</v>
      </c>
      <c r="I59" s="4" t="s">
        <v>45</v>
      </c>
    </row>
    <row r="60" spans="1:9" ht="12.75" customHeight="1">
      <c r="A60" s="24" t="str">
        <f>RHbL!A6</f>
        <v>RHbL</v>
      </c>
      <c r="B60" s="29">
        <f>RHbL!B6</f>
        <v>62003</v>
      </c>
      <c r="C60" s="29">
        <f>RHbL!C6</f>
        <v>1</v>
      </c>
      <c r="D60" s="269" t="str">
        <f>RHbL!D6</f>
        <v>neděle</v>
      </c>
      <c r="E60" s="115">
        <f>RHbL!E6</f>
        <v>44451</v>
      </c>
      <c r="F60" s="328">
        <f>RHbL!F6</f>
        <v>0.58333333333333337</v>
      </c>
      <c r="G60" s="393" t="str">
        <f>RHbL!G6</f>
        <v>PRACHOVICE</v>
      </c>
      <c r="H60" s="22" t="str">
        <f>RHbL!H6</f>
        <v>SK Prachovice</v>
      </c>
      <c r="I60" s="22" t="str">
        <f>RHbL!I6</f>
        <v>TJ Lokomotiva Česká Třebová "B"</v>
      </c>
    </row>
    <row r="61" spans="1:9" ht="12.75" customHeight="1">
      <c r="A61" s="260" t="str">
        <f>MŽ!A4</f>
        <v>PMŽ</v>
      </c>
      <c r="B61" s="313">
        <f>MŽ!B4</f>
        <v>0</v>
      </c>
      <c r="C61" s="313">
        <f>MŽ!C4</f>
        <v>1</v>
      </c>
      <c r="D61" s="314" t="str">
        <f>MŽ!D4</f>
        <v>neděle</v>
      </c>
      <c r="E61" s="315">
        <f>MŽ!E4</f>
        <v>44451</v>
      </c>
      <c r="F61" s="140">
        <f>MŽ!F4</f>
        <v>0</v>
      </c>
      <c r="G61" s="393" t="str">
        <f>MŽ!G4</f>
        <v>PŘELOUČ</v>
      </c>
      <c r="H61" s="223">
        <f>MŽ!H4</f>
        <v>0</v>
      </c>
      <c r="I61" s="57">
        <f>MŽ!I4</f>
        <v>0</v>
      </c>
    </row>
    <row r="62" spans="1:9" ht="12.75" customHeight="1">
      <c r="A62" s="24" t="str">
        <f>RHbL!A4</f>
        <v>RHbL</v>
      </c>
      <c r="B62" s="29">
        <f>RHbL!B4</f>
        <v>62001</v>
      </c>
      <c r="C62" s="29">
        <f>RHbL!C4</f>
        <v>1</v>
      </c>
      <c r="D62" s="269" t="str">
        <f>RHbL!D4</f>
        <v>neděle</v>
      </c>
      <c r="E62" s="115">
        <f>RHbL!E4</f>
        <v>44451</v>
      </c>
      <c r="F62" s="289">
        <f>RHbL!F4</f>
        <v>0.625</v>
      </c>
      <c r="G62" s="301" t="str">
        <f>RHbL!G4</f>
        <v>PŘELOUČ</v>
      </c>
      <c r="H62" s="36" t="str">
        <f>RHbL!H4</f>
        <v>HC Jestřábi Přelouč "B"</v>
      </c>
      <c r="I62" s="22" t="str">
        <f>RHbL!I4</f>
        <v>HBC Opatovice nad Labem</v>
      </c>
    </row>
    <row r="63" spans="1:9" ht="12.75" customHeight="1">
      <c r="A63" s="24" t="s">
        <v>183</v>
      </c>
      <c r="B63" s="15">
        <v>2006</v>
      </c>
      <c r="C63" s="15">
        <v>2</v>
      </c>
      <c r="D63" s="56" t="s">
        <v>15</v>
      </c>
      <c r="E63" s="63">
        <v>44451</v>
      </c>
      <c r="F63" s="140">
        <v>0.45833333333333331</v>
      </c>
      <c r="G63" s="303" t="s">
        <v>374</v>
      </c>
      <c r="H63" s="56" t="s">
        <v>207</v>
      </c>
      <c r="I63" s="56" t="s">
        <v>201</v>
      </c>
    </row>
    <row r="64" spans="1:9" ht="12.75" customHeight="1">
      <c r="A64" s="24" t="s">
        <v>183</v>
      </c>
      <c r="B64" s="15">
        <v>2005</v>
      </c>
      <c r="C64" s="15">
        <v>2</v>
      </c>
      <c r="D64" s="56" t="s">
        <v>15</v>
      </c>
      <c r="E64" s="63">
        <v>44451</v>
      </c>
      <c r="F64" s="140">
        <v>0.625</v>
      </c>
      <c r="G64" s="303" t="s">
        <v>374</v>
      </c>
      <c r="H64" s="56" t="s">
        <v>223</v>
      </c>
      <c r="I64" s="56" t="s">
        <v>226</v>
      </c>
    </row>
    <row r="65" spans="1:9" ht="12.75" customHeight="1">
      <c r="A65" s="163" t="s">
        <v>57</v>
      </c>
      <c r="B65" s="116">
        <v>5102</v>
      </c>
      <c r="C65" s="116">
        <v>1</v>
      </c>
      <c r="D65" s="116" t="s">
        <v>15</v>
      </c>
      <c r="E65" s="117">
        <v>44451</v>
      </c>
      <c r="F65" s="193">
        <v>0.45833333333333331</v>
      </c>
      <c r="G65" s="391" t="s">
        <v>396</v>
      </c>
      <c r="H65" s="116" t="s">
        <v>239</v>
      </c>
      <c r="I65" s="116" t="s">
        <v>199</v>
      </c>
    </row>
    <row r="66" spans="1:9" ht="12.75" customHeight="1">
      <c r="A66" s="55" t="s">
        <v>276</v>
      </c>
      <c r="B66" s="29">
        <v>4008</v>
      </c>
      <c r="C66" s="29">
        <v>2</v>
      </c>
      <c r="D66" s="59" t="s">
        <v>105</v>
      </c>
      <c r="E66" s="60">
        <v>44454</v>
      </c>
      <c r="F66" s="140">
        <v>0.79166666666666663</v>
      </c>
      <c r="G66" s="388" t="s">
        <v>384</v>
      </c>
      <c r="H66" s="140" t="s">
        <v>373</v>
      </c>
      <c r="I66" s="140" t="s">
        <v>206</v>
      </c>
    </row>
    <row r="67" spans="1:9" ht="12.75" customHeight="1">
      <c r="A67" s="259" t="str">
        <f>SŽ!A9</f>
        <v>LSŽ</v>
      </c>
      <c r="B67" s="57">
        <f>SŽ!B9</f>
        <v>67006</v>
      </c>
      <c r="C67" s="29">
        <f>SŽ!C9</f>
        <v>2</v>
      </c>
      <c r="D67" s="269" t="str">
        <f>SŽ!D9</f>
        <v>sobota</v>
      </c>
      <c r="E67" s="115">
        <f>SŽ!E9</f>
        <v>44457</v>
      </c>
      <c r="F67" s="140">
        <f>SŽ!F9</f>
        <v>0</v>
      </c>
      <c r="G67" s="283">
        <f>SŽ!G9</f>
        <v>0</v>
      </c>
      <c r="H67" s="36" t="str">
        <f>SŽ!H9</f>
        <v>volno</v>
      </c>
      <c r="I67" s="36" t="str">
        <f>SŽ!I9</f>
        <v>HBC Rangers Opočno</v>
      </c>
    </row>
    <row r="68" spans="1:9" ht="12.75" customHeight="1">
      <c r="A68" s="55" t="s">
        <v>277</v>
      </c>
      <c r="B68" s="110">
        <v>4110</v>
      </c>
      <c r="C68" s="110">
        <v>3</v>
      </c>
      <c r="D68" s="110" t="s">
        <v>12</v>
      </c>
      <c r="E68" s="111">
        <v>44457</v>
      </c>
      <c r="F68" s="140">
        <v>0.47916666666666669</v>
      </c>
      <c r="G68" s="390" t="s">
        <v>388</v>
      </c>
      <c r="H68" s="191" t="s">
        <v>235</v>
      </c>
      <c r="I68" s="191" t="s">
        <v>104</v>
      </c>
    </row>
    <row r="69" spans="1:9" ht="12.75" customHeight="1">
      <c r="A69" s="259" t="str">
        <f>SŽ!A10</f>
        <v>LSŽ</v>
      </c>
      <c r="B69" s="57">
        <f>SŽ!B10</f>
        <v>67007</v>
      </c>
      <c r="C69" s="29">
        <f>SŽ!C10</f>
        <v>2</v>
      </c>
      <c r="D69" s="269" t="str">
        <f>SŽ!D10</f>
        <v>sobota</v>
      </c>
      <c r="E69" s="115">
        <f>SŽ!E10</f>
        <v>44457</v>
      </c>
      <c r="F69" s="329">
        <f>SŽ!F10</f>
        <v>0.45833333333333331</v>
      </c>
      <c r="G69" s="301" t="str">
        <f>SŽ!G10</f>
        <v>ČESKÁ TŘEBOVÁ</v>
      </c>
      <c r="H69" s="36" t="str">
        <f>SŽ!H10</f>
        <v>TJ Lokomotiva Česká Třebová</v>
      </c>
      <c r="I69" s="36" t="str">
        <f>SŽ!I10</f>
        <v>HBC Svítkov Stars Pardubice</v>
      </c>
    </row>
    <row r="70" spans="1:9" ht="12.75" customHeight="1">
      <c r="A70" s="258" t="str">
        <f>'2. LIGA'!A8</f>
        <v>2. LIGA</v>
      </c>
      <c r="B70" s="29">
        <f>'2. LIGA'!B8</f>
        <v>61005</v>
      </c>
      <c r="C70" s="29">
        <f>'2. LIGA'!C8</f>
        <v>2</v>
      </c>
      <c r="D70" s="269" t="str">
        <f>'2. LIGA'!D8</f>
        <v>sobota</v>
      </c>
      <c r="E70" s="115">
        <f>'2. LIGA'!E8</f>
        <v>44457</v>
      </c>
      <c r="F70" s="289">
        <f>'2. LIGA'!F8</f>
        <v>0.58333333333333337</v>
      </c>
      <c r="G70" s="301" t="str">
        <f>'2. LIGA'!G8</f>
        <v>ČESKÁ TŘEBOVÁ</v>
      </c>
      <c r="H70" s="305" t="str">
        <f>'2. LIGA'!H8</f>
        <v>TJ Lokomotiva Česká Třebová "A"</v>
      </c>
      <c r="I70" s="301" t="str">
        <f>'2. LIGA'!I8</f>
        <v>SK Žamberk</v>
      </c>
    </row>
    <row r="71" spans="1:9" ht="12.75" customHeight="1">
      <c r="A71" s="160" t="s">
        <v>100</v>
      </c>
      <c r="B71" s="29">
        <v>1016</v>
      </c>
      <c r="C71" s="29">
        <v>3</v>
      </c>
      <c r="D71" s="57" t="s">
        <v>12</v>
      </c>
      <c r="E71" s="115">
        <v>44457</v>
      </c>
      <c r="F71" s="140">
        <v>0.5</v>
      </c>
      <c r="G71" s="389" t="s">
        <v>385</v>
      </c>
      <c r="H71" s="56" t="s">
        <v>102</v>
      </c>
      <c r="I71" s="56" t="s">
        <v>101</v>
      </c>
    </row>
    <row r="72" spans="1:9" ht="12.75" customHeight="1">
      <c r="A72" s="259" t="str">
        <f>SŽ!A12</f>
        <v>LSŽ</v>
      </c>
      <c r="B72" s="57">
        <f>SŽ!B12</f>
        <v>67009</v>
      </c>
      <c r="C72" s="29">
        <f>SŽ!C12</f>
        <v>2</v>
      </c>
      <c r="D72" s="269" t="str">
        <f>SŽ!D12</f>
        <v>sobota</v>
      </c>
      <c r="E72" s="115">
        <f>SŽ!E12</f>
        <v>44457</v>
      </c>
      <c r="F72" s="289">
        <f>SŽ!F12</f>
        <v>0.45833333333333331</v>
      </c>
      <c r="G72" s="301" t="str">
        <f>SŽ!G12</f>
        <v>HEŘMANŮV MĚSTEC</v>
      </c>
      <c r="H72" s="36" t="str">
        <f>SŽ!H12</f>
        <v>Ježci Heřmanův Městec</v>
      </c>
      <c r="I72" s="36" t="str">
        <f>SŽ!I12</f>
        <v>SK Hokejbal Letohrad</v>
      </c>
    </row>
    <row r="73" spans="1:9" ht="12.75" customHeight="1">
      <c r="A73" s="379" t="str">
        <f>MŽ!A36</f>
        <v>Přípravka</v>
      </c>
      <c r="B73" s="377">
        <f>MŽ!B36</f>
        <v>0</v>
      </c>
      <c r="C73" s="377">
        <f>MŽ!C36</f>
        <v>0</v>
      </c>
      <c r="D73" s="386" t="str">
        <f>MŽ!D36</f>
        <v>sobota</v>
      </c>
      <c r="E73" s="380">
        <f>MŽ!E36</f>
        <v>44457</v>
      </c>
      <c r="F73" s="381">
        <f>MŽ!F36</f>
        <v>0</v>
      </c>
      <c r="G73" s="401" t="str">
        <f>MŽ!G36</f>
        <v>HRADEC KRÁLOVÉ</v>
      </c>
    </row>
    <row r="74" spans="1:9" ht="12.75" customHeight="1">
      <c r="A74" s="258" t="str">
        <f>'2. LIGA'!A7</f>
        <v>2. LIGA</v>
      </c>
      <c r="B74" s="29">
        <f>'2. LIGA'!B7</f>
        <v>61004</v>
      </c>
      <c r="C74" s="29">
        <f>'2. LIGA'!C7</f>
        <v>2</v>
      </c>
      <c r="D74" s="269" t="str">
        <f>'2. LIGA'!D7</f>
        <v>sobota</v>
      </c>
      <c r="E74" s="115">
        <f>'2. LIGA'!E7</f>
        <v>44457</v>
      </c>
      <c r="F74" s="329">
        <f>'2. LIGA'!F7</f>
        <v>0.70833333333333337</v>
      </c>
      <c r="G74" s="283" t="str">
        <f>'2. LIGA'!G7</f>
        <v>HRADEC KRÁLOVÉ</v>
      </c>
      <c r="H74" s="303" t="str">
        <f>'2. LIGA'!H7</f>
        <v>HBC Hradec Králové 1988 "B"</v>
      </c>
      <c r="I74" s="301" t="str">
        <f>'2. LIGA'!I7</f>
        <v>Chlumec nad Cidlinou</v>
      </c>
    </row>
    <row r="75" spans="1:9" ht="12.75" customHeight="1">
      <c r="A75" s="379" t="str">
        <f>MŽ!A34</f>
        <v>Přípravka</v>
      </c>
      <c r="B75" s="377">
        <f>MŽ!B34</f>
        <v>0</v>
      </c>
      <c r="C75" s="377">
        <f>MŽ!C34</f>
        <v>0</v>
      </c>
      <c r="D75" s="386" t="str">
        <f>MŽ!D34</f>
        <v>sobota</v>
      </c>
      <c r="E75" s="380">
        <f>MŽ!E34</f>
        <v>44457</v>
      </c>
      <c r="F75" s="381">
        <f>MŽ!F34</f>
        <v>0</v>
      </c>
      <c r="G75" s="402" t="str">
        <f>MŽ!G34</f>
        <v>LETOHRAD</v>
      </c>
    </row>
    <row r="76" spans="1:9" ht="12.75" customHeight="1">
      <c r="A76" s="160" t="s">
        <v>100</v>
      </c>
      <c r="B76" s="29">
        <v>1014</v>
      </c>
      <c r="C76" s="29">
        <v>3</v>
      </c>
      <c r="D76" s="57" t="s">
        <v>12</v>
      </c>
      <c r="E76" s="115">
        <v>44457</v>
      </c>
      <c r="F76" s="140">
        <v>0.45833333333333331</v>
      </c>
      <c r="G76" s="283" t="s">
        <v>379</v>
      </c>
      <c r="H76" s="56" t="s">
        <v>222</v>
      </c>
      <c r="I76" s="56" t="s">
        <v>104</v>
      </c>
    </row>
    <row r="77" spans="1:9" ht="12.75" customHeight="1">
      <c r="A77" s="379" t="str">
        <f>MŽ!A33</f>
        <v>Přípravka</v>
      </c>
      <c r="B77" s="383">
        <f>MŽ!B33</f>
        <v>0</v>
      </c>
      <c r="C77" s="383">
        <f>MŽ!C33</f>
        <v>0</v>
      </c>
      <c r="D77" s="386" t="str">
        <f>MŽ!D33</f>
        <v>sobota</v>
      </c>
      <c r="E77" s="380">
        <f>MŽ!E33</f>
        <v>44457</v>
      </c>
      <c r="F77" s="384">
        <f>MŽ!F33</f>
        <v>0</v>
      </c>
      <c r="G77" s="403" t="str">
        <f>MŽ!G33</f>
        <v>PARDUBICE - Polabiny</v>
      </c>
    </row>
    <row r="78" spans="1:9" ht="12.75" customHeight="1">
      <c r="A78" s="259" t="str">
        <f>SŽ!A11</f>
        <v>LSŽ</v>
      </c>
      <c r="B78" s="57">
        <f>SŽ!B11</f>
        <v>67008</v>
      </c>
      <c r="C78" s="29">
        <f>SŽ!C11</f>
        <v>2</v>
      </c>
      <c r="D78" s="269" t="str">
        <f>SŽ!D11</f>
        <v>sobota</v>
      </c>
      <c r="E78" s="115">
        <f>SŽ!E11</f>
        <v>44457</v>
      </c>
      <c r="F78" s="329">
        <f>SŽ!F11</f>
        <v>0.54166666666666663</v>
      </c>
      <c r="G78" s="301" t="str">
        <f>SŽ!G11</f>
        <v>PARDUBICE - Polabiny</v>
      </c>
      <c r="H78" s="56" t="str">
        <f>SŽ!H11</f>
        <v>HBC Pardubice bílí tým</v>
      </c>
      <c r="I78" s="56" t="str">
        <f>SŽ!I11</f>
        <v>HBC Pardubice modrý tým</v>
      </c>
    </row>
    <row r="79" spans="1:9" ht="12.75" customHeight="1">
      <c r="A79" s="55" t="s">
        <v>277</v>
      </c>
      <c r="B79" s="110">
        <v>4111</v>
      </c>
      <c r="C79" s="110">
        <v>3</v>
      </c>
      <c r="D79" s="110" t="s">
        <v>12</v>
      </c>
      <c r="E79" s="111">
        <v>44457</v>
      </c>
      <c r="F79" s="140">
        <v>0.45833333333333331</v>
      </c>
      <c r="G79" s="390" t="s">
        <v>390</v>
      </c>
      <c r="H79" s="191" t="s">
        <v>386</v>
      </c>
      <c r="I79" s="191" t="s">
        <v>239</v>
      </c>
    </row>
    <row r="80" spans="1:9" ht="12.75" customHeight="1">
      <c r="A80" s="55" t="s">
        <v>276</v>
      </c>
      <c r="B80" s="29">
        <v>4011</v>
      </c>
      <c r="C80" s="29">
        <v>3</v>
      </c>
      <c r="D80" s="29" t="s">
        <v>12</v>
      </c>
      <c r="E80" s="40">
        <v>44457</v>
      </c>
      <c r="F80" s="140">
        <v>0.5625</v>
      </c>
      <c r="G80" s="388" t="s">
        <v>380</v>
      </c>
      <c r="H80" s="140" t="s">
        <v>17</v>
      </c>
      <c r="I80" s="140" t="s">
        <v>218</v>
      </c>
    </row>
    <row r="81" spans="1:9" ht="12.75" customHeight="1">
      <c r="A81" s="160" t="s">
        <v>100</v>
      </c>
      <c r="B81" s="29">
        <v>1015</v>
      </c>
      <c r="C81" s="29">
        <v>3</v>
      </c>
      <c r="D81" s="57" t="s">
        <v>12</v>
      </c>
      <c r="E81" s="115">
        <v>44457</v>
      </c>
      <c r="F81" s="140">
        <v>0.66666666666666663</v>
      </c>
      <c r="G81" s="283" t="s">
        <v>380</v>
      </c>
      <c r="H81" s="56" t="s">
        <v>17</v>
      </c>
      <c r="I81" s="56" t="s">
        <v>218</v>
      </c>
    </row>
    <row r="82" spans="1:9" ht="12.75" customHeight="1">
      <c r="A82" s="55" t="s">
        <v>277</v>
      </c>
      <c r="B82" s="110">
        <v>4109</v>
      </c>
      <c r="C82" s="110">
        <v>3</v>
      </c>
      <c r="D82" s="110" t="s">
        <v>12</v>
      </c>
      <c r="E82" s="111">
        <v>44457</v>
      </c>
      <c r="F82" s="140">
        <v>0.45833333333333331</v>
      </c>
      <c r="G82" s="390" t="s">
        <v>376</v>
      </c>
      <c r="H82" s="191" t="s">
        <v>45</v>
      </c>
      <c r="I82" s="191" t="s">
        <v>551</v>
      </c>
    </row>
    <row r="83" spans="1:9" ht="12.75" customHeight="1">
      <c r="A83" s="160" t="s">
        <v>100</v>
      </c>
      <c r="B83" s="29">
        <v>1018</v>
      </c>
      <c r="C83" s="29">
        <v>3</v>
      </c>
      <c r="D83" s="57" t="s">
        <v>12</v>
      </c>
      <c r="E83" s="115">
        <v>44457</v>
      </c>
      <c r="F83" s="140">
        <v>0.58333333333333337</v>
      </c>
      <c r="G83" s="283" t="s">
        <v>376</v>
      </c>
      <c r="H83" s="56" t="s">
        <v>45</v>
      </c>
      <c r="I83" s="56" t="s">
        <v>238</v>
      </c>
    </row>
    <row r="84" spans="1:9" ht="12.75" customHeight="1">
      <c r="A84" s="160" t="s">
        <v>100</v>
      </c>
      <c r="B84" s="29">
        <v>1017</v>
      </c>
      <c r="C84" s="29">
        <v>3</v>
      </c>
      <c r="D84" s="57" t="s">
        <v>12</v>
      </c>
      <c r="E84" s="115">
        <v>44457</v>
      </c>
      <c r="F84" s="140">
        <v>0.45833333333333331</v>
      </c>
      <c r="G84" s="283" t="s">
        <v>384</v>
      </c>
      <c r="H84" s="56" t="s">
        <v>373</v>
      </c>
      <c r="I84" s="56" t="s">
        <v>103</v>
      </c>
    </row>
    <row r="85" spans="1:9" ht="12.75" customHeight="1">
      <c r="A85" s="55" t="s">
        <v>276</v>
      </c>
      <c r="B85" s="29">
        <v>4010</v>
      </c>
      <c r="C85" s="29">
        <v>3</v>
      </c>
      <c r="D85" s="29" t="s">
        <v>12</v>
      </c>
      <c r="E85" s="40">
        <v>44457</v>
      </c>
      <c r="F85" s="140">
        <v>0.58333333333333337</v>
      </c>
      <c r="G85" s="388" t="s">
        <v>384</v>
      </c>
      <c r="H85" s="140" t="s">
        <v>373</v>
      </c>
      <c r="I85" s="140" t="s">
        <v>205</v>
      </c>
    </row>
    <row r="86" spans="1:9" ht="12.75" customHeight="1">
      <c r="A86" s="55" t="s">
        <v>276</v>
      </c>
      <c r="B86" s="29">
        <v>4012</v>
      </c>
      <c r="C86" s="29">
        <v>3</v>
      </c>
      <c r="D86" s="57" t="s">
        <v>12</v>
      </c>
      <c r="E86" s="115">
        <v>44457</v>
      </c>
      <c r="F86" s="140">
        <v>0.5</v>
      </c>
      <c r="G86" s="388" t="s">
        <v>395</v>
      </c>
      <c r="H86" s="140" t="s">
        <v>44</v>
      </c>
      <c r="I86" s="140" t="s">
        <v>203</v>
      </c>
    </row>
    <row r="87" spans="1:9" ht="12.75" customHeight="1">
      <c r="A87" s="24" t="s">
        <v>183</v>
      </c>
      <c r="B87" s="15">
        <v>2025</v>
      </c>
      <c r="C87" s="15">
        <v>9</v>
      </c>
      <c r="D87" s="59" t="s">
        <v>12</v>
      </c>
      <c r="E87" s="60">
        <v>44457</v>
      </c>
      <c r="F87" s="140">
        <v>0.625</v>
      </c>
      <c r="G87" s="303" t="s">
        <v>395</v>
      </c>
      <c r="H87" s="56" t="s">
        <v>44</v>
      </c>
      <c r="I87" s="58" t="s">
        <v>203</v>
      </c>
    </row>
    <row r="88" spans="1:9" ht="12.75" customHeight="1">
      <c r="A88" s="379" t="str">
        <f>MŽ!A35</f>
        <v>Přípravka</v>
      </c>
      <c r="B88" s="377">
        <f>MŽ!B35</f>
        <v>0</v>
      </c>
      <c r="C88" s="377">
        <f>MŽ!C35</f>
        <v>0</v>
      </c>
      <c r="D88" s="386" t="str">
        <f>MŽ!D35</f>
        <v>sobota</v>
      </c>
      <c r="E88" s="380">
        <f>MŽ!E35</f>
        <v>44457</v>
      </c>
      <c r="F88" s="381">
        <f>MŽ!F35</f>
        <v>0</v>
      </c>
      <c r="G88" s="401" t="str">
        <f>MŽ!G35</f>
        <v>PŘELOUČ</v>
      </c>
    </row>
    <row r="89" spans="1:9" ht="12.75" customHeight="1">
      <c r="A89" s="259" t="str">
        <f>SŽ!A13</f>
        <v>LSŽ</v>
      </c>
      <c r="B89" s="57">
        <f>SŽ!B13</f>
        <v>67010</v>
      </c>
      <c r="C89" s="29">
        <f>SŽ!C13</f>
        <v>2</v>
      </c>
      <c r="D89" s="282" t="str">
        <f>SŽ!D13</f>
        <v>sobota</v>
      </c>
      <c r="E89" s="115">
        <f>SŽ!E13</f>
        <v>44457</v>
      </c>
      <c r="F89" s="289">
        <f>SŽ!F13</f>
        <v>0.58333333333333337</v>
      </c>
      <c r="G89" s="301" t="str">
        <f>SŽ!G13</f>
        <v>PŘELOUČ</v>
      </c>
      <c r="H89" s="36" t="str">
        <f>SŽ!H13</f>
        <v>HC Jestřábi Přelouč</v>
      </c>
      <c r="I89" s="36" t="str">
        <f>SŽ!I13</f>
        <v>TJ Sršni Svitavy</v>
      </c>
    </row>
    <row r="90" spans="1:9" ht="12.75" customHeight="1">
      <c r="A90" s="258" t="str">
        <f>'2. LIGA'!A9</f>
        <v>2. LIGA</v>
      </c>
      <c r="B90" s="29">
        <f>'2. LIGA'!B9</f>
        <v>61006</v>
      </c>
      <c r="C90" s="29">
        <f>'2. LIGA'!C9</f>
        <v>2</v>
      </c>
      <c r="D90" s="269" t="str">
        <f>'2. LIGA'!D9</f>
        <v>sobota</v>
      </c>
      <c r="E90" s="115">
        <f>'2. LIGA'!E9</f>
        <v>44457</v>
      </c>
      <c r="F90" s="289">
        <f>'2. LIGA'!F9</f>
        <v>0.70833333333333337</v>
      </c>
      <c r="G90" s="301" t="str">
        <f>'2. LIGA'!G9</f>
        <v>PŘELOUČ</v>
      </c>
      <c r="H90" s="301" t="str">
        <f>'2. LIGA'!H9</f>
        <v>HC Jestřábi Přelouč "A"</v>
      </c>
      <c r="I90" s="303" t="str">
        <f>'2. LIGA'!I9</f>
        <v>HBC Pardubice "C"</v>
      </c>
    </row>
    <row r="91" spans="1:9" ht="12.75" customHeight="1">
      <c r="A91" s="55" t="s">
        <v>276</v>
      </c>
      <c r="B91" s="4">
        <v>4009</v>
      </c>
      <c r="C91" s="1">
        <v>3</v>
      </c>
      <c r="D91" s="29" t="s">
        <v>12</v>
      </c>
      <c r="E91" s="40">
        <v>44457</v>
      </c>
      <c r="F91" s="140">
        <v>0.45833333333333331</v>
      </c>
      <c r="G91" s="388" t="s">
        <v>374</v>
      </c>
      <c r="H91" s="140" t="s">
        <v>46</v>
      </c>
      <c r="I91" s="140" t="s">
        <v>206</v>
      </c>
    </row>
    <row r="92" spans="1:9" ht="12.75" customHeight="1">
      <c r="A92" s="160" t="s">
        <v>100</v>
      </c>
      <c r="B92" s="29">
        <v>1013</v>
      </c>
      <c r="C92" s="29">
        <v>3</v>
      </c>
      <c r="D92" s="57" t="s">
        <v>12</v>
      </c>
      <c r="E92" s="115">
        <v>44457</v>
      </c>
      <c r="F92" s="140">
        <v>0.66666666666666663</v>
      </c>
      <c r="G92" s="283" t="s">
        <v>374</v>
      </c>
      <c r="H92" s="56" t="s">
        <v>46</v>
      </c>
      <c r="I92" s="56" t="s">
        <v>551</v>
      </c>
    </row>
    <row r="93" spans="1:9" ht="12.75" customHeight="1">
      <c r="A93" s="163" t="s">
        <v>57</v>
      </c>
      <c r="B93" s="116">
        <v>5109</v>
      </c>
      <c r="C93" s="116">
        <v>2</v>
      </c>
      <c r="D93" s="116" t="s">
        <v>15</v>
      </c>
      <c r="E93" s="117">
        <v>44458</v>
      </c>
      <c r="F93" s="193">
        <v>0.45833333333333331</v>
      </c>
      <c r="G93" s="391" t="s">
        <v>388</v>
      </c>
      <c r="H93" s="116" t="s">
        <v>199</v>
      </c>
      <c r="I93" s="116" t="s">
        <v>386</v>
      </c>
    </row>
    <row r="94" spans="1:9" ht="12.75" customHeight="1">
      <c r="A94" s="24" t="s">
        <v>184</v>
      </c>
      <c r="B94" s="110">
        <v>2107</v>
      </c>
      <c r="C94" s="110">
        <v>3</v>
      </c>
      <c r="D94" s="113" t="s">
        <v>15</v>
      </c>
      <c r="E94" s="114">
        <v>44458</v>
      </c>
      <c r="F94" s="140">
        <v>0.58333333333333337</v>
      </c>
      <c r="G94" s="304" t="s">
        <v>388</v>
      </c>
      <c r="H94" s="113" t="s">
        <v>235</v>
      </c>
      <c r="I94" s="113" t="s">
        <v>197</v>
      </c>
    </row>
    <row r="95" spans="1:9" ht="12.75" customHeight="1">
      <c r="A95" s="24" t="str">
        <f>RHbL!A9</f>
        <v>RHbL</v>
      </c>
      <c r="B95" s="29">
        <f>RHbL!B9</f>
        <v>62006</v>
      </c>
      <c r="C95" s="29">
        <f>RHbL!C9</f>
        <v>2</v>
      </c>
      <c r="D95" s="269" t="str">
        <f>RHbL!D9</f>
        <v>neděle</v>
      </c>
      <c r="E95" s="115">
        <f>RHbL!E9</f>
        <v>44458</v>
      </c>
      <c r="F95" s="328">
        <f>RHbL!F9</f>
        <v>0.58333333333333337</v>
      </c>
      <c r="G95" s="301" t="str">
        <f>RHbL!G9</f>
        <v>ČESKÁ TŘEBOVÁ</v>
      </c>
      <c r="H95" s="22" t="str">
        <f>RHbL!H9</f>
        <v>TJ Lokomotiva Česká Třebová "B"</v>
      </c>
      <c r="I95" s="22" t="str">
        <f>RHbL!I9</f>
        <v>Delta Pardubice</v>
      </c>
    </row>
    <row r="96" spans="1:9" ht="12.75" customHeight="1">
      <c r="A96" s="24" t="s">
        <v>183</v>
      </c>
      <c r="B96" s="15">
        <v>2009</v>
      </c>
      <c r="C96" s="15">
        <v>3</v>
      </c>
      <c r="D96" s="56" t="s">
        <v>15</v>
      </c>
      <c r="E96" s="63">
        <v>44458</v>
      </c>
      <c r="F96" s="140">
        <v>0.625</v>
      </c>
      <c r="G96" s="303" t="s">
        <v>385</v>
      </c>
      <c r="H96" s="56" t="s">
        <v>102</v>
      </c>
      <c r="I96" s="56" t="s">
        <v>223</v>
      </c>
    </row>
    <row r="97" spans="1:1017" ht="12.75" customHeight="1">
      <c r="A97" s="163" t="s">
        <v>57</v>
      </c>
      <c r="B97" s="116">
        <v>5108</v>
      </c>
      <c r="C97" s="116">
        <v>2</v>
      </c>
      <c r="D97" s="116" t="s">
        <v>15</v>
      </c>
      <c r="E97" s="117">
        <v>44458</v>
      </c>
      <c r="F97" s="193">
        <v>0.45833333333333331</v>
      </c>
      <c r="G97" s="391" t="s">
        <v>387</v>
      </c>
      <c r="H97" s="116" t="s">
        <v>198</v>
      </c>
      <c r="I97" s="116" t="s">
        <v>551</v>
      </c>
    </row>
    <row r="98" spans="1:1017" ht="12.75" customHeight="1">
      <c r="A98" s="24" t="s">
        <v>184</v>
      </c>
      <c r="B98" s="110">
        <v>2108</v>
      </c>
      <c r="C98" s="110">
        <v>3</v>
      </c>
      <c r="D98" s="113" t="s">
        <v>15</v>
      </c>
      <c r="E98" s="114">
        <v>44458</v>
      </c>
      <c r="F98" s="140">
        <v>0.58333333333333337</v>
      </c>
      <c r="G98" s="304" t="s">
        <v>387</v>
      </c>
      <c r="H98" s="189" t="s">
        <v>198</v>
      </c>
      <c r="I98" s="113" t="s">
        <v>551</v>
      </c>
    </row>
    <row r="99" spans="1:1017" ht="12.75" customHeight="1">
      <c r="A99" s="24" t="str">
        <f>RHbL!A10</f>
        <v>RHbL</v>
      </c>
      <c r="B99" s="29">
        <f>RHbL!B10</f>
        <v>62007</v>
      </c>
      <c r="C99" s="29">
        <f>RHbL!C10</f>
        <v>2</v>
      </c>
      <c r="D99" s="269" t="str">
        <f>RHbL!D10</f>
        <v>neděle</v>
      </c>
      <c r="E99" s="115">
        <f>RHbL!E10</f>
        <v>44458</v>
      </c>
      <c r="F99" s="328">
        <f>RHbL!F10</f>
        <v>0.70833333333333337</v>
      </c>
      <c r="G99" s="393" t="str">
        <f>RHbL!G10</f>
        <v>HEŘMANŮV MĚSTEC</v>
      </c>
      <c r="H99" s="22" t="str">
        <f>RHbL!H10</f>
        <v>Ježci Heřmanův Městec "B"</v>
      </c>
      <c r="I99" s="22" t="str">
        <f>RHbL!I10</f>
        <v>SK Prachovice</v>
      </c>
    </row>
    <row r="100" spans="1:1017" ht="12.75" customHeight="1">
      <c r="A100" s="163" t="s">
        <v>57</v>
      </c>
      <c r="B100" s="116">
        <v>5106</v>
      </c>
      <c r="C100" s="116">
        <v>2</v>
      </c>
      <c r="D100" s="116" t="s">
        <v>15</v>
      </c>
      <c r="E100" s="117">
        <v>44458</v>
      </c>
      <c r="F100" s="193">
        <v>0.45833333333333331</v>
      </c>
      <c r="G100" s="391" t="s">
        <v>392</v>
      </c>
      <c r="H100" s="116" t="s">
        <v>197</v>
      </c>
      <c r="I100" s="116" t="s">
        <v>238</v>
      </c>
    </row>
    <row r="101" spans="1:1017" ht="12.75" customHeight="1">
      <c r="A101" s="163" t="s">
        <v>57</v>
      </c>
      <c r="B101" s="116">
        <v>5107</v>
      </c>
      <c r="C101" s="116">
        <v>2</v>
      </c>
      <c r="D101" s="116" t="s">
        <v>15</v>
      </c>
      <c r="E101" s="117">
        <v>44458</v>
      </c>
      <c r="F101" s="193">
        <v>0.52083333333333337</v>
      </c>
      <c r="G101" s="391" t="s">
        <v>377</v>
      </c>
      <c r="H101" s="116" t="s">
        <v>104</v>
      </c>
      <c r="I101" s="116" t="s">
        <v>196</v>
      </c>
    </row>
    <row r="102" spans="1:1017" ht="12.75" customHeight="1">
      <c r="A102" s="24" t="s">
        <v>183</v>
      </c>
      <c r="B102" s="15">
        <v>2008</v>
      </c>
      <c r="C102" s="15">
        <v>3</v>
      </c>
      <c r="D102" s="56" t="s">
        <v>15</v>
      </c>
      <c r="E102" s="63">
        <v>44458</v>
      </c>
      <c r="F102" s="140">
        <v>0.58333333333333337</v>
      </c>
      <c r="G102" s="303" t="s">
        <v>389</v>
      </c>
      <c r="H102" s="58" t="s">
        <v>203</v>
      </c>
      <c r="I102" s="56" t="s">
        <v>207</v>
      </c>
    </row>
    <row r="103" spans="1:1017" ht="12.75" customHeight="1">
      <c r="A103" s="163" t="s">
        <v>52</v>
      </c>
      <c r="B103" s="1">
        <v>5007</v>
      </c>
      <c r="C103" s="1">
        <v>2</v>
      </c>
      <c r="D103" s="1" t="s">
        <v>15</v>
      </c>
      <c r="E103" s="7">
        <v>44458</v>
      </c>
      <c r="F103" s="193">
        <v>0.58333333333333337</v>
      </c>
      <c r="G103" s="392" t="s">
        <v>380</v>
      </c>
      <c r="H103" s="4" t="s">
        <v>17</v>
      </c>
      <c r="I103" s="4" t="s">
        <v>218</v>
      </c>
    </row>
    <row r="104" spans="1:1017" ht="12.75" customHeight="1">
      <c r="A104" s="24" t="s">
        <v>184</v>
      </c>
      <c r="B104" s="110">
        <v>2109</v>
      </c>
      <c r="C104" s="110">
        <v>3</v>
      </c>
      <c r="D104" s="113" t="s">
        <v>15</v>
      </c>
      <c r="E104" s="114">
        <v>44458</v>
      </c>
      <c r="F104" s="140">
        <v>0.45833333333333331</v>
      </c>
      <c r="G104" s="304" t="s">
        <v>391</v>
      </c>
      <c r="H104" s="113" t="s">
        <v>232</v>
      </c>
      <c r="I104" s="113" t="s">
        <v>386</v>
      </c>
    </row>
    <row r="105" spans="1:1017" ht="12.75" customHeight="1">
      <c r="A105" s="163" t="s">
        <v>52</v>
      </c>
      <c r="B105" s="1">
        <v>5010</v>
      </c>
      <c r="C105" s="1">
        <v>2</v>
      </c>
      <c r="D105" s="1" t="s">
        <v>15</v>
      </c>
      <c r="E105" s="7">
        <v>44458</v>
      </c>
      <c r="F105" s="193">
        <v>0.625</v>
      </c>
      <c r="G105" s="392" t="s">
        <v>405</v>
      </c>
      <c r="H105" s="4" t="s">
        <v>219</v>
      </c>
      <c r="I105" s="4" t="s">
        <v>403</v>
      </c>
    </row>
    <row r="106" spans="1:1017" ht="12.75" customHeight="1">
      <c r="A106" s="163" t="s">
        <v>52</v>
      </c>
      <c r="B106" s="1">
        <v>5009</v>
      </c>
      <c r="C106" s="1">
        <v>2</v>
      </c>
      <c r="D106" s="1" t="s">
        <v>15</v>
      </c>
      <c r="E106" s="7">
        <v>44458</v>
      </c>
      <c r="F106" s="193">
        <v>0.54166666666666663</v>
      </c>
      <c r="G106" s="392" t="s">
        <v>376</v>
      </c>
      <c r="H106" s="4" t="s">
        <v>45</v>
      </c>
      <c r="I106" s="4" t="s">
        <v>404</v>
      </c>
    </row>
    <row r="107" spans="1:1017" ht="12.75" customHeight="1">
      <c r="A107" s="163" t="s">
        <v>52</v>
      </c>
      <c r="B107" s="1">
        <v>5006</v>
      </c>
      <c r="C107" s="1">
        <v>2</v>
      </c>
      <c r="D107" s="1" t="s">
        <v>15</v>
      </c>
      <c r="E107" s="7">
        <v>44458</v>
      </c>
      <c r="F107" s="193">
        <v>0.5</v>
      </c>
      <c r="G107" s="392" t="s">
        <v>395</v>
      </c>
      <c r="H107" s="4" t="s">
        <v>44</v>
      </c>
      <c r="I107" s="4" t="s">
        <v>206</v>
      </c>
    </row>
    <row r="108" spans="1:1017" s="2" customFormat="1" ht="12.75" customHeight="1">
      <c r="A108" s="24" t="s">
        <v>183</v>
      </c>
      <c r="B108" s="15">
        <v>2007</v>
      </c>
      <c r="C108" s="15">
        <v>3</v>
      </c>
      <c r="D108" s="56" t="s">
        <v>15</v>
      </c>
      <c r="E108" s="63">
        <v>44458</v>
      </c>
      <c r="F108" s="140">
        <v>0.625</v>
      </c>
      <c r="G108" s="303" t="s">
        <v>395</v>
      </c>
      <c r="H108" s="56" t="s">
        <v>44</v>
      </c>
      <c r="I108" s="56" t="s">
        <v>226</v>
      </c>
      <c r="J108" s="120" t="s">
        <v>136</v>
      </c>
    </row>
    <row r="109" spans="1:1017" s="2" customFormat="1" ht="12.75" customHeight="1">
      <c r="A109" s="24" t="str">
        <f>RHbL!A11</f>
        <v>RHbL</v>
      </c>
      <c r="B109" s="29">
        <f>RHbL!B11</f>
        <v>62008</v>
      </c>
      <c r="C109" s="29">
        <f>RHbL!C11</f>
        <v>2</v>
      </c>
      <c r="D109" s="269" t="str">
        <f>RHbL!D11</f>
        <v>neděle</v>
      </c>
      <c r="E109" s="115">
        <f>RHbL!E11</f>
        <v>44458</v>
      </c>
      <c r="F109" s="289">
        <f>RHbL!F11</f>
        <v>0.58333333333333337</v>
      </c>
      <c r="G109" s="301" t="str">
        <f>RHbL!G11</f>
        <v>PŘELOUČ</v>
      </c>
      <c r="H109" s="36" t="str">
        <f>RHbL!H11</f>
        <v>HC Jestřábi Přelouč "B"</v>
      </c>
      <c r="I109" s="56" t="str">
        <f>RHbL!I11</f>
        <v>HBC Pardubice "D"</v>
      </c>
      <c r="J109" s="120" t="s">
        <v>136</v>
      </c>
      <c r="N109" s="66"/>
      <c r="O109" s="66"/>
    </row>
    <row r="110" spans="1:1017" s="2" customFormat="1" ht="12.75" customHeight="1">
      <c r="A110" s="24" t="str">
        <f>RHbL!A8</f>
        <v>RHbL</v>
      </c>
      <c r="B110" s="29">
        <f>RHbL!B8</f>
        <v>62005</v>
      </c>
      <c r="C110" s="29">
        <f>RHbL!C8</f>
        <v>2</v>
      </c>
      <c r="D110" s="269" t="str">
        <f>RHbL!D8</f>
        <v>neděle</v>
      </c>
      <c r="E110" s="115">
        <f>RHbL!E8</f>
        <v>44458</v>
      </c>
      <c r="F110" s="289">
        <f>RHbL!F8</f>
        <v>0.70833333333333337</v>
      </c>
      <c r="G110" s="301" t="str">
        <f>RHbL!G8</f>
        <v>PŘELOUČ</v>
      </c>
      <c r="H110" s="22" t="str">
        <f>RHbL!H8</f>
        <v>HBC Opatovice nad Labem</v>
      </c>
      <c r="I110" s="36" t="str">
        <f>RHbL!I8</f>
        <v>TJ Sršni Svitavy</v>
      </c>
      <c r="J110" s="120" t="s">
        <v>136</v>
      </c>
      <c r="N110" s="66"/>
      <c r="O110" s="66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</row>
    <row r="111" spans="1:1017" s="2" customFormat="1" ht="12.75" customHeight="1">
      <c r="A111" s="163" t="s">
        <v>52</v>
      </c>
      <c r="B111" s="1">
        <v>5008</v>
      </c>
      <c r="C111" s="1">
        <v>2</v>
      </c>
      <c r="D111" s="1" t="s">
        <v>15</v>
      </c>
      <c r="E111" s="7">
        <v>44458</v>
      </c>
      <c r="F111" s="193">
        <v>0.625</v>
      </c>
      <c r="G111" s="392" t="s">
        <v>393</v>
      </c>
      <c r="H111" s="4" t="s">
        <v>226</v>
      </c>
      <c r="I111" s="4" t="s">
        <v>101</v>
      </c>
      <c r="J111" s="120" t="s">
        <v>136</v>
      </c>
      <c r="N111" s="66"/>
      <c r="O111" s="66"/>
    </row>
    <row r="112" spans="1:1017" s="2" customFormat="1" ht="12.75" customHeight="1">
      <c r="A112" s="163" t="s">
        <v>57</v>
      </c>
      <c r="B112" s="116">
        <v>5110</v>
      </c>
      <c r="C112" s="116">
        <v>2</v>
      </c>
      <c r="D112" s="116" t="s">
        <v>15</v>
      </c>
      <c r="E112" s="117">
        <v>44458</v>
      </c>
      <c r="F112" s="193">
        <v>0.58333333333333337</v>
      </c>
      <c r="G112" s="391" t="s">
        <v>402</v>
      </c>
      <c r="H112" s="116" t="s">
        <v>233</v>
      </c>
      <c r="I112" s="116" t="s">
        <v>239</v>
      </c>
      <c r="J112" s="120" t="s">
        <v>136</v>
      </c>
      <c r="N112" s="66"/>
      <c r="O112" s="66"/>
    </row>
    <row r="113" spans="1:15" s="2" customFormat="1" ht="12.75" customHeight="1">
      <c r="A113" s="259" t="str">
        <f>SŽ!A14</f>
        <v>LSŽ</v>
      </c>
      <c r="B113" s="57">
        <f>SŽ!B14</f>
        <v>67011</v>
      </c>
      <c r="C113" s="29">
        <f>SŽ!C14</f>
        <v>3</v>
      </c>
      <c r="D113" s="269" t="str">
        <f>SŽ!D14</f>
        <v>sobota</v>
      </c>
      <c r="E113" s="115">
        <f>SŽ!E14</f>
        <v>44464</v>
      </c>
      <c r="F113" s="289">
        <f>SŽ!F14</f>
        <v>0</v>
      </c>
      <c r="G113" s="301">
        <f>SŽ!G14</f>
        <v>0</v>
      </c>
      <c r="H113" s="36" t="str">
        <f>SŽ!H14</f>
        <v>TJ Sršni Svitavy</v>
      </c>
      <c r="I113" s="36" t="str">
        <f>SŽ!I14</f>
        <v>volno</v>
      </c>
      <c r="J113" s="120" t="s">
        <v>136</v>
      </c>
      <c r="N113" s="66"/>
      <c r="O113" s="66"/>
    </row>
    <row r="114" spans="1:15" ht="12.75" customHeight="1">
      <c r="A114" s="160" t="s">
        <v>100</v>
      </c>
      <c r="B114" s="29">
        <v>1019</v>
      </c>
      <c r="C114" s="29">
        <v>4</v>
      </c>
      <c r="D114" s="57" t="s">
        <v>12</v>
      </c>
      <c r="E114" s="115">
        <v>44464</v>
      </c>
      <c r="F114" s="140">
        <v>0.45833333333333331</v>
      </c>
      <c r="G114" s="283" t="s">
        <v>377</v>
      </c>
      <c r="H114" s="56" t="s">
        <v>104</v>
      </c>
      <c r="I114" s="56" t="s">
        <v>46</v>
      </c>
    </row>
    <row r="115" spans="1:15" ht="12.75" customHeight="1">
      <c r="A115" s="55" t="s">
        <v>277</v>
      </c>
      <c r="B115" s="110">
        <v>4114</v>
      </c>
      <c r="C115" s="110">
        <v>4</v>
      </c>
      <c r="D115" s="110" t="s">
        <v>12</v>
      </c>
      <c r="E115" s="111">
        <v>44464</v>
      </c>
      <c r="F115" s="140">
        <v>0.625</v>
      </c>
      <c r="G115" s="390" t="s">
        <v>377</v>
      </c>
      <c r="H115" s="191" t="s">
        <v>104</v>
      </c>
      <c r="I115" s="191" t="s">
        <v>45</v>
      </c>
    </row>
    <row r="116" spans="1:15" ht="12.75" customHeight="1">
      <c r="A116" s="258" t="str">
        <f>'2. LIGA'!A12</f>
        <v>2. LIGA</v>
      </c>
      <c r="B116" s="29">
        <f>'2. LIGA'!B12</f>
        <v>61009</v>
      </c>
      <c r="C116" s="29">
        <f>'2. LIGA'!C12</f>
        <v>3</v>
      </c>
      <c r="D116" s="269" t="str">
        <f>'2. LIGA'!D12</f>
        <v>sobota</v>
      </c>
      <c r="E116" s="115">
        <f>'2. LIGA'!E12</f>
        <v>44464</v>
      </c>
      <c r="F116" s="289">
        <f>'2. LIGA'!F12</f>
        <v>0.58333333333333337</v>
      </c>
      <c r="G116" s="301" t="str">
        <f>'2. LIGA'!G12</f>
        <v>Chlumec nad Cidlinou</v>
      </c>
      <c r="H116" s="301" t="str">
        <f>'2. LIGA'!H12</f>
        <v>Chlumec nad Cidlinou</v>
      </c>
      <c r="I116" s="305" t="str">
        <f>'2. LIGA'!I12</f>
        <v>TJ Lokomotiva Česká Třebová "A"</v>
      </c>
    </row>
    <row r="117" spans="1:15" ht="12.75" customHeight="1">
      <c r="A117" s="160" t="s">
        <v>100</v>
      </c>
      <c r="B117" s="29">
        <v>1023</v>
      </c>
      <c r="C117" s="29">
        <v>4</v>
      </c>
      <c r="D117" s="57" t="s">
        <v>12</v>
      </c>
      <c r="E117" s="115">
        <v>44464</v>
      </c>
      <c r="F117" s="140">
        <v>0.64583333333333337</v>
      </c>
      <c r="G117" s="283" t="s">
        <v>381</v>
      </c>
      <c r="H117" s="56" t="s">
        <v>238</v>
      </c>
      <c r="I117" s="56" t="s">
        <v>373</v>
      </c>
    </row>
    <row r="118" spans="1:15" ht="12.75" customHeight="1">
      <c r="A118" s="160" t="s">
        <v>100</v>
      </c>
      <c r="B118" s="29">
        <v>1022</v>
      </c>
      <c r="C118" s="29">
        <v>4</v>
      </c>
      <c r="D118" s="57" t="s">
        <v>12</v>
      </c>
      <c r="E118" s="115">
        <v>44464</v>
      </c>
      <c r="F118" s="140">
        <v>0.45833333333333331</v>
      </c>
      <c r="G118" s="389" t="s">
        <v>378</v>
      </c>
      <c r="H118" s="56" t="s">
        <v>218</v>
      </c>
      <c r="I118" s="56" t="s">
        <v>102</v>
      </c>
    </row>
    <row r="119" spans="1:15" s="2" customFormat="1" ht="12.75" customHeight="1">
      <c r="A119" s="55" t="s">
        <v>276</v>
      </c>
      <c r="B119" s="29">
        <v>4015</v>
      </c>
      <c r="C119" s="29">
        <v>4</v>
      </c>
      <c r="D119" s="29" t="s">
        <v>12</v>
      </c>
      <c r="E119" s="40">
        <v>44464</v>
      </c>
      <c r="F119" s="140">
        <v>0.58333333333333337</v>
      </c>
      <c r="G119" s="388" t="s">
        <v>378</v>
      </c>
      <c r="H119" s="140" t="s">
        <v>218</v>
      </c>
      <c r="I119" s="140" t="s">
        <v>206</v>
      </c>
      <c r="J119" s="120" t="s">
        <v>136</v>
      </c>
    </row>
    <row r="120" spans="1:15" s="2" customFormat="1" ht="12.75" customHeight="1">
      <c r="A120" s="259" t="str">
        <f>SŽ!A15</f>
        <v>LSŽ</v>
      </c>
      <c r="B120" s="57">
        <f>SŽ!B15</f>
        <v>67012</v>
      </c>
      <c r="C120" s="29">
        <f>SŽ!C15</f>
        <v>3</v>
      </c>
      <c r="D120" s="269" t="str">
        <f>SŽ!D15</f>
        <v>sobota</v>
      </c>
      <c r="E120" s="115">
        <f>SŽ!E15</f>
        <v>44464</v>
      </c>
      <c r="F120" s="289">
        <f>SŽ!F15</f>
        <v>0.39583333333333331</v>
      </c>
      <c r="G120" s="301" t="str">
        <f>SŽ!G15</f>
        <v>LETOHRAD</v>
      </c>
      <c r="H120" s="36" t="str">
        <f>SŽ!H15</f>
        <v>SK Hokejbal Letohrad</v>
      </c>
      <c r="I120" s="36" t="str">
        <f>SŽ!I15</f>
        <v>HC Jestřábi Přelouč</v>
      </c>
      <c r="J120" s="120" t="s">
        <v>136</v>
      </c>
    </row>
    <row r="121" spans="1:15" s="2" customFormat="1" ht="12.75" customHeight="1">
      <c r="A121" s="160" t="s">
        <v>100</v>
      </c>
      <c r="B121" s="29">
        <v>1024</v>
      </c>
      <c r="C121" s="29">
        <v>4</v>
      </c>
      <c r="D121" s="57" t="s">
        <v>12</v>
      </c>
      <c r="E121" s="115">
        <v>44464</v>
      </c>
      <c r="F121" s="140">
        <v>0.58333333333333337</v>
      </c>
      <c r="G121" s="283" t="s">
        <v>383</v>
      </c>
      <c r="H121" s="56" t="s">
        <v>103</v>
      </c>
      <c r="I121" s="56" t="s">
        <v>45</v>
      </c>
      <c r="J121" s="120" t="s">
        <v>136</v>
      </c>
    </row>
    <row r="122" spans="1:15" s="2" customFormat="1" ht="12.75" customHeight="1">
      <c r="A122" s="55" t="s">
        <v>276</v>
      </c>
      <c r="B122" s="29">
        <v>4014</v>
      </c>
      <c r="C122" s="29">
        <v>4</v>
      </c>
      <c r="D122" s="29" t="s">
        <v>12</v>
      </c>
      <c r="E122" s="40">
        <v>44464</v>
      </c>
      <c r="F122" s="140">
        <v>0.45833333333333331</v>
      </c>
      <c r="G122" s="388" t="s">
        <v>389</v>
      </c>
      <c r="H122" s="140" t="s">
        <v>203</v>
      </c>
      <c r="I122" s="140" t="s">
        <v>373</v>
      </c>
      <c r="J122" s="120" t="s">
        <v>136</v>
      </c>
    </row>
    <row r="123" spans="1:15" s="2" customFormat="1" ht="12.75" customHeight="1">
      <c r="A123" s="259" t="str">
        <f>SŽ!A45</f>
        <v>LSŽ</v>
      </c>
      <c r="B123" s="57">
        <f>SŽ!B45</f>
        <v>67042</v>
      </c>
      <c r="C123" s="29">
        <f>SŽ!C45</f>
        <v>9</v>
      </c>
      <c r="D123" s="269" t="str">
        <f>SŽ!D45</f>
        <v>sobota</v>
      </c>
      <c r="E123" s="330">
        <f>SŽ!E45</f>
        <v>44464</v>
      </c>
      <c r="F123" s="329">
        <f>SŽ!F45</f>
        <v>0.39583333333333331</v>
      </c>
      <c r="G123" s="394" t="str">
        <f>SŽ!G45</f>
        <v>PARDUBICE - Polabiny</v>
      </c>
      <c r="H123" s="36" t="str">
        <f>SŽ!H45</f>
        <v>HBC Rangers Opočno</v>
      </c>
      <c r="I123" s="56" t="str">
        <f>SŽ!I45</f>
        <v>HBC Pardubice modrý tým</v>
      </c>
      <c r="J123" s="120" t="s">
        <v>136</v>
      </c>
    </row>
    <row r="124" spans="1:15" s="2" customFormat="1" ht="12.75" customHeight="1">
      <c r="A124" s="55" t="s">
        <v>277</v>
      </c>
      <c r="B124" s="110">
        <v>4113</v>
      </c>
      <c r="C124" s="110">
        <v>4</v>
      </c>
      <c r="D124" s="110" t="s">
        <v>12</v>
      </c>
      <c r="E124" s="111">
        <v>44464</v>
      </c>
      <c r="F124" s="140">
        <v>0.5625</v>
      </c>
      <c r="G124" s="390" t="s">
        <v>375</v>
      </c>
      <c r="H124" s="191" t="s">
        <v>551</v>
      </c>
      <c r="I124" s="191" t="s">
        <v>235</v>
      </c>
      <c r="J124" s="120" t="s">
        <v>136</v>
      </c>
    </row>
    <row r="125" spans="1:15" ht="12.75" customHeight="1">
      <c r="A125" s="160" t="s">
        <v>100</v>
      </c>
      <c r="B125" s="29">
        <v>1020</v>
      </c>
      <c r="C125" s="29">
        <v>4</v>
      </c>
      <c r="D125" s="57" t="s">
        <v>12</v>
      </c>
      <c r="E125" s="115">
        <v>44464</v>
      </c>
      <c r="F125" s="140">
        <v>0.66666666666666663</v>
      </c>
      <c r="G125" s="283" t="s">
        <v>375</v>
      </c>
      <c r="H125" s="56" t="s">
        <v>551</v>
      </c>
      <c r="I125" s="56" t="s">
        <v>222</v>
      </c>
    </row>
    <row r="126" spans="1:15" ht="12.75" customHeight="1">
      <c r="A126" s="258" t="str">
        <f>'2. LIGA'!A10</f>
        <v>2. LIGA</v>
      </c>
      <c r="B126" s="29">
        <f>'2. LIGA'!B10</f>
        <v>61007</v>
      </c>
      <c r="C126" s="29">
        <f>'2. LIGA'!C10</f>
        <v>3</v>
      </c>
      <c r="D126" s="269" t="str">
        <f>'2. LIGA'!D10</f>
        <v>sobota</v>
      </c>
      <c r="E126" s="115">
        <f>'2. LIGA'!E10</f>
        <v>44464</v>
      </c>
      <c r="F126" s="289">
        <f>'2. LIGA'!F10</f>
        <v>0.75</v>
      </c>
      <c r="G126" s="301" t="str">
        <f>'2. LIGA'!G10</f>
        <v>PARDUBICE - Polabiny</v>
      </c>
      <c r="H126" s="303" t="str">
        <f>'2. LIGA'!H10</f>
        <v>HBC Pardubice "C"</v>
      </c>
      <c r="I126" s="303" t="str">
        <f>'2. LIGA'!I10</f>
        <v>HBC Hradec Králové 1988 "B"</v>
      </c>
    </row>
    <row r="127" spans="1:15" ht="12.75" customHeight="1">
      <c r="A127" s="379" t="str">
        <f>MŽ!A44</f>
        <v>MINI</v>
      </c>
      <c r="B127" s="377">
        <f>MŽ!B44</f>
        <v>0</v>
      </c>
      <c r="C127" s="377">
        <f>MŽ!C44</f>
        <v>0</v>
      </c>
      <c r="D127" s="386" t="str">
        <f>MŽ!D44</f>
        <v>sobota</v>
      </c>
      <c r="E127" s="380">
        <f>MŽ!E44</f>
        <v>44464</v>
      </c>
      <c r="F127" s="381">
        <f>MŽ!F44</f>
        <v>0</v>
      </c>
      <c r="G127" s="401" t="str">
        <f>MŽ!G44</f>
        <v>PARDUBICE - Svítkov</v>
      </c>
    </row>
    <row r="128" spans="1:15" ht="12.75" customHeight="1">
      <c r="A128" s="259" t="str">
        <f>SŽ!A17</f>
        <v>LSŽ</v>
      </c>
      <c r="B128" s="57">
        <f>SŽ!B17</f>
        <v>67014</v>
      </c>
      <c r="C128" s="29">
        <f>SŽ!C17</f>
        <v>3</v>
      </c>
      <c r="D128" s="269" t="str">
        <f>SŽ!D17</f>
        <v>sobota</v>
      </c>
      <c r="E128" s="115">
        <f>SŽ!E17</f>
        <v>44464</v>
      </c>
      <c r="F128" s="329">
        <f>SŽ!F17</f>
        <v>0.54166666666666663</v>
      </c>
      <c r="G128" s="301" t="str">
        <f>SŽ!G17</f>
        <v>PARDUBICE - Svítkov</v>
      </c>
      <c r="H128" s="36" t="str">
        <f>SŽ!H17</f>
        <v>HBC Svítkov Stars Pardubice</v>
      </c>
      <c r="I128" s="56" t="str">
        <f>SŽ!I17</f>
        <v>HBC Pardubice bílí tým</v>
      </c>
    </row>
    <row r="129" spans="1:9" ht="12.75" customHeight="1">
      <c r="A129" s="160" t="s">
        <v>100</v>
      </c>
      <c r="B129" s="29">
        <v>1021</v>
      </c>
      <c r="C129" s="29">
        <v>4</v>
      </c>
      <c r="D129" s="57" t="s">
        <v>12</v>
      </c>
      <c r="E129" s="115">
        <v>44464</v>
      </c>
      <c r="F129" s="140">
        <v>0.66666666666666663</v>
      </c>
      <c r="G129" s="283" t="s">
        <v>382</v>
      </c>
      <c r="H129" s="56" t="s">
        <v>101</v>
      </c>
      <c r="I129" s="56" t="s">
        <v>17</v>
      </c>
    </row>
    <row r="130" spans="1:9" ht="12.75" customHeight="1">
      <c r="A130" s="163" t="s">
        <v>52</v>
      </c>
      <c r="B130" s="1">
        <v>5012</v>
      </c>
      <c r="C130" s="1">
        <v>3</v>
      </c>
      <c r="D130" s="190" t="s">
        <v>12</v>
      </c>
      <c r="E130" s="331">
        <v>44464</v>
      </c>
      <c r="F130" s="193">
        <v>0.54166666666666663</v>
      </c>
      <c r="G130" s="392" t="s">
        <v>384</v>
      </c>
      <c r="H130" s="4" t="s">
        <v>404</v>
      </c>
      <c r="I130" s="4" t="s">
        <v>219</v>
      </c>
    </row>
    <row r="131" spans="1:9" ht="12.75" customHeight="1">
      <c r="A131" s="55" t="s">
        <v>276</v>
      </c>
      <c r="B131" s="4">
        <v>4013</v>
      </c>
      <c r="C131" s="1">
        <v>4</v>
      </c>
      <c r="D131" s="57" t="s">
        <v>12</v>
      </c>
      <c r="E131" s="115">
        <v>44464</v>
      </c>
      <c r="F131" s="140">
        <v>0.45833333333333331</v>
      </c>
      <c r="G131" s="388" t="s">
        <v>397</v>
      </c>
      <c r="H131" s="140" t="s">
        <v>205</v>
      </c>
      <c r="I131" s="140" t="s">
        <v>17</v>
      </c>
    </row>
    <row r="132" spans="1:9" ht="12.75" customHeight="1">
      <c r="A132" s="379" t="str">
        <f>MŽ!A45</f>
        <v>MINI</v>
      </c>
      <c r="B132" s="377">
        <f>MŽ!B45</f>
        <v>0</v>
      </c>
      <c r="C132" s="377">
        <f>MŽ!C45</f>
        <v>0</v>
      </c>
      <c r="D132" s="386" t="str">
        <f>MŽ!D45</f>
        <v>sobota</v>
      </c>
      <c r="E132" s="380">
        <f>MŽ!E45</f>
        <v>44464</v>
      </c>
      <c r="F132" s="381">
        <f>MŽ!F45</f>
        <v>0</v>
      </c>
      <c r="G132" s="404" t="str">
        <f>MŽ!G45</f>
        <v>SVITAVY - zimn.st.</v>
      </c>
    </row>
    <row r="133" spans="1:9" ht="12.75" customHeight="1">
      <c r="A133" s="55" t="s">
        <v>277</v>
      </c>
      <c r="B133" s="110">
        <v>4116</v>
      </c>
      <c r="C133" s="110">
        <v>4</v>
      </c>
      <c r="D133" s="110" t="s">
        <v>12</v>
      </c>
      <c r="E133" s="111">
        <v>44464</v>
      </c>
      <c r="F133" s="140">
        <v>0.54166666666666663</v>
      </c>
      <c r="G133" s="390" t="s">
        <v>398</v>
      </c>
      <c r="H133" s="191" t="s">
        <v>195</v>
      </c>
      <c r="I133" s="191" t="s">
        <v>386</v>
      </c>
    </row>
    <row r="134" spans="1:9" ht="12.75" customHeight="1">
      <c r="A134" s="55" t="s">
        <v>277</v>
      </c>
      <c r="B134" s="110">
        <v>4115</v>
      </c>
      <c r="C134" s="110">
        <v>4</v>
      </c>
      <c r="D134" s="110" t="s">
        <v>12</v>
      </c>
      <c r="E134" s="111">
        <v>44464</v>
      </c>
      <c r="F134" s="140">
        <v>0.45833333333333331</v>
      </c>
      <c r="G134" s="390" t="s">
        <v>396</v>
      </c>
      <c r="H134" s="191" t="s">
        <v>239</v>
      </c>
      <c r="I134" s="191" t="s">
        <v>198</v>
      </c>
    </row>
    <row r="135" spans="1:9" ht="12.75" customHeight="1">
      <c r="A135" s="24" t="s">
        <v>183</v>
      </c>
      <c r="B135" s="15">
        <v>2010</v>
      </c>
      <c r="C135" s="15">
        <v>4</v>
      </c>
      <c r="D135" s="56" t="s">
        <v>15</v>
      </c>
      <c r="E135" s="63">
        <v>44465</v>
      </c>
      <c r="F135" s="140">
        <v>0.625</v>
      </c>
      <c r="G135" s="303" t="s">
        <v>394</v>
      </c>
      <c r="H135" s="56" t="s">
        <v>201</v>
      </c>
      <c r="I135" s="56" t="s">
        <v>44</v>
      </c>
    </row>
    <row r="136" spans="1:9" ht="12.75" customHeight="1">
      <c r="A136" s="260" t="str">
        <f>MŽ!A6</f>
        <v>PMŽ</v>
      </c>
      <c r="B136" s="313">
        <f>MŽ!B6</f>
        <v>0</v>
      </c>
      <c r="C136" s="313">
        <f>MŽ!C6</f>
        <v>2</v>
      </c>
      <c r="D136" s="314" t="str">
        <f>MŽ!D6</f>
        <v>neděle</v>
      </c>
      <c r="E136" s="315">
        <f>MŽ!E6</f>
        <v>44465</v>
      </c>
      <c r="F136" s="193">
        <f>MŽ!F6</f>
        <v>0</v>
      </c>
      <c r="G136" s="395" t="str">
        <f>MŽ!G6</f>
        <v>HEŘMANŮV MĚSTEC</v>
      </c>
      <c r="H136" s="57">
        <f>MŽ!H6</f>
        <v>0</v>
      </c>
      <c r="I136" s="223">
        <f>MŽ!I6</f>
        <v>0</v>
      </c>
    </row>
    <row r="137" spans="1:9" ht="12.75" customHeight="1">
      <c r="A137" s="260" t="str">
        <f>MŽ!A7</f>
        <v>PMŽ</v>
      </c>
      <c r="B137" s="313">
        <f>MŽ!B7</f>
        <v>0</v>
      </c>
      <c r="C137" s="313">
        <f>MŽ!C7</f>
        <v>2</v>
      </c>
      <c r="D137" s="314" t="str">
        <f>MŽ!D7</f>
        <v>neděle</v>
      </c>
      <c r="E137" s="315">
        <f>MŽ!E7</f>
        <v>44465</v>
      </c>
      <c r="F137" s="140">
        <f>MŽ!F7</f>
        <v>0</v>
      </c>
      <c r="G137" s="396" t="str">
        <f>MŽ!G7</f>
        <v>HRADEC KRÁLOVÉ</v>
      </c>
      <c r="H137" s="223">
        <f>MŽ!H7</f>
        <v>0</v>
      </c>
      <c r="I137" s="57">
        <f>MŽ!I7</f>
        <v>0</v>
      </c>
    </row>
    <row r="138" spans="1:9" ht="12.75" customHeight="1">
      <c r="A138" s="163" t="s">
        <v>57</v>
      </c>
      <c r="B138" s="116">
        <v>5115</v>
      </c>
      <c r="C138" s="116">
        <v>3</v>
      </c>
      <c r="D138" s="116" t="s">
        <v>15</v>
      </c>
      <c r="E138" s="117">
        <v>44465</v>
      </c>
      <c r="F138" s="193">
        <v>0.64583333333333337</v>
      </c>
      <c r="G138" s="391" t="s">
        <v>381</v>
      </c>
      <c r="H138" s="116" t="s">
        <v>238</v>
      </c>
      <c r="I138" s="116" t="s">
        <v>104</v>
      </c>
    </row>
    <row r="139" spans="1:9" ht="12.75" customHeight="1">
      <c r="A139" s="163" t="s">
        <v>52</v>
      </c>
      <c r="B139" s="1">
        <v>5014</v>
      </c>
      <c r="C139" s="1">
        <v>3</v>
      </c>
      <c r="D139" s="1" t="s">
        <v>15</v>
      </c>
      <c r="E139" s="7">
        <v>44465</v>
      </c>
      <c r="F139" s="193">
        <v>0.66666666666666663</v>
      </c>
      <c r="G139" s="392" t="s">
        <v>378</v>
      </c>
      <c r="H139" s="4" t="s">
        <v>218</v>
      </c>
      <c r="I139" s="4" t="s">
        <v>226</v>
      </c>
    </row>
    <row r="140" spans="1:9" ht="12.75" customHeight="1">
      <c r="A140" s="163" t="s">
        <v>57</v>
      </c>
      <c r="B140" s="116">
        <v>5111</v>
      </c>
      <c r="C140" s="116">
        <v>3</v>
      </c>
      <c r="D140" s="116" t="s">
        <v>15</v>
      </c>
      <c r="E140" s="117">
        <v>44465</v>
      </c>
      <c r="F140" s="193">
        <v>0.54166666666666663</v>
      </c>
      <c r="G140" s="391" t="s">
        <v>400</v>
      </c>
      <c r="H140" s="116" t="s">
        <v>236</v>
      </c>
      <c r="I140" s="116" t="s">
        <v>197</v>
      </c>
    </row>
    <row r="141" spans="1:9" ht="12.75" customHeight="1">
      <c r="A141" s="258" t="str">
        <f>'2. LIGA'!A11</f>
        <v>2. LIGA</v>
      </c>
      <c r="B141" s="29">
        <f>'2. LIGA'!B11</f>
        <v>61008</v>
      </c>
      <c r="C141" s="29">
        <f>'2. LIGA'!C11</f>
        <v>3</v>
      </c>
      <c r="D141" s="269" t="str">
        <f>'2. LIGA'!D11</f>
        <v>neděle</v>
      </c>
      <c r="E141" s="115">
        <f>'2. LIGA'!E11</f>
        <v>44465</v>
      </c>
      <c r="F141" s="289">
        <f>'2. LIGA'!F11</f>
        <v>0.45833333333333331</v>
      </c>
      <c r="G141" s="301" t="str">
        <f>'2. LIGA'!G11</f>
        <v>LETOHRAD</v>
      </c>
      <c r="H141" s="301" t="str">
        <f>'2. LIGA'!H11</f>
        <v>SK Žamberk</v>
      </c>
      <c r="I141" s="301" t="str">
        <f>'2. LIGA'!I11</f>
        <v>HC Jestřábi Přelouč "A"</v>
      </c>
    </row>
    <row r="142" spans="1:9" ht="12.75" customHeight="1">
      <c r="A142" s="163" t="s">
        <v>57</v>
      </c>
      <c r="B142" s="116">
        <v>5114</v>
      </c>
      <c r="C142" s="116">
        <v>3</v>
      </c>
      <c r="D142" s="116" t="s">
        <v>15</v>
      </c>
      <c r="E142" s="117">
        <v>44465</v>
      </c>
      <c r="F142" s="193">
        <v>0.5</v>
      </c>
      <c r="G142" s="391" t="s">
        <v>401</v>
      </c>
      <c r="H142" s="116" t="s">
        <v>196</v>
      </c>
      <c r="I142" s="116" t="s">
        <v>198</v>
      </c>
    </row>
    <row r="143" spans="1:9" ht="12.75" customHeight="1">
      <c r="A143" s="163" t="s">
        <v>57</v>
      </c>
      <c r="B143" s="116">
        <v>5113</v>
      </c>
      <c r="C143" s="116">
        <v>3</v>
      </c>
      <c r="D143" s="116" t="s">
        <v>15</v>
      </c>
      <c r="E143" s="117">
        <v>44465</v>
      </c>
      <c r="F143" s="193">
        <v>0.41666666666666669</v>
      </c>
      <c r="G143" s="391" t="s">
        <v>375</v>
      </c>
      <c r="H143" s="116" t="s">
        <v>551</v>
      </c>
      <c r="I143" s="116" t="s">
        <v>199</v>
      </c>
    </row>
    <row r="144" spans="1:9" ht="12.75" customHeight="1">
      <c r="A144" s="24" t="s">
        <v>184</v>
      </c>
      <c r="B144" s="110">
        <v>2111</v>
      </c>
      <c r="C144" s="110">
        <v>4</v>
      </c>
      <c r="D144" s="113" t="s">
        <v>15</v>
      </c>
      <c r="E144" s="114">
        <v>44465</v>
      </c>
      <c r="F144" s="140">
        <v>0.54166666666666663</v>
      </c>
      <c r="G144" s="304" t="s">
        <v>375</v>
      </c>
      <c r="H144" s="113" t="s">
        <v>551</v>
      </c>
      <c r="I144" s="113" t="s">
        <v>232</v>
      </c>
    </row>
    <row r="145" spans="1:9" ht="12.75" customHeight="1">
      <c r="A145" s="24" t="str">
        <f>RHbL!A12</f>
        <v>RHbL</v>
      </c>
      <c r="B145" s="29">
        <f>RHbL!B12</f>
        <v>62009</v>
      </c>
      <c r="C145" s="29">
        <f>RHbL!C12</f>
        <v>3</v>
      </c>
      <c r="D145" s="269" t="str">
        <f>RHbL!D12</f>
        <v>neděle</v>
      </c>
      <c r="E145" s="115">
        <f>RHbL!E12</f>
        <v>44465</v>
      </c>
      <c r="F145" s="328">
        <f>RHbL!F12</f>
        <v>0.70833333333333337</v>
      </c>
      <c r="G145" s="393" t="str">
        <f>RHbL!G12</f>
        <v>PARDUBICE - Polabiny</v>
      </c>
      <c r="H145" s="56" t="str">
        <f>RHbL!H12</f>
        <v>HBC Pardubice "D"</v>
      </c>
      <c r="I145" s="22" t="str">
        <f>RHbL!I12</f>
        <v>HBC Opatovice nad Labem</v>
      </c>
    </row>
    <row r="146" spans="1:9" ht="12.75" customHeight="1">
      <c r="A146" s="163" t="s">
        <v>57</v>
      </c>
      <c r="B146" s="116">
        <v>5112</v>
      </c>
      <c r="C146" s="116">
        <v>3</v>
      </c>
      <c r="D146" s="116" t="s">
        <v>15</v>
      </c>
      <c r="E146" s="117">
        <v>44465</v>
      </c>
      <c r="F146" s="193">
        <v>0.45833333333333331</v>
      </c>
      <c r="G146" s="391" t="s">
        <v>390</v>
      </c>
      <c r="H146" s="116" t="s">
        <v>386</v>
      </c>
      <c r="I146" s="116" t="s">
        <v>233</v>
      </c>
    </row>
    <row r="147" spans="1:9" ht="12.75" customHeight="1">
      <c r="A147" s="24" t="s">
        <v>184</v>
      </c>
      <c r="B147" s="110">
        <v>2112</v>
      </c>
      <c r="C147" s="110">
        <v>4</v>
      </c>
      <c r="D147" s="113" t="s">
        <v>15</v>
      </c>
      <c r="E147" s="114">
        <v>44465</v>
      </c>
      <c r="F147" s="140">
        <v>0.58333333333333337</v>
      </c>
      <c r="G147" s="304" t="s">
        <v>390</v>
      </c>
      <c r="H147" s="113" t="s">
        <v>386</v>
      </c>
      <c r="I147" s="189" t="s">
        <v>198</v>
      </c>
    </row>
    <row r="148" spans="1:9" ht="12.75" customHeight="1">
      <c r="A148" s="24" t="str">
        <f>RHbL!A14</f>
        <v>RHbL</v>
      </c>
      <c r="B148" s="29">
        <f>RHbL!B14</f>
        <v>62011</v>
      </c>
      <c r="C148" s="29">
        <f>RHbL!C14</f>
        <v>3</v>
      </c>
      <c r="D148" s="269" t="str">
        <f>RHbL!D14</f>
        <v>neděle</v>
      </c>
      <c r="E148" s="115">
        <f>RHbL!E14</f>
        <v>44465</v>
      </c>
      <c r="F148" s="334">
        <f>RHbL!F14</f>
        <v>0.6875</v>
      </c>
      <c r="G148" s="393" t="str">
        <f>RHbL!G14</f>
        <v>PARDUBICE - Svítkov</v>
      </c>
      <c r="H148" s="22" t="str">
        <f>RHbL!H14</f>
        <v>Delta Pardubice</v>
      </c>
      <c r="I148" s="22" t="str">
        <f>RHbL!I14</f>
        <v>Ježci Heřmanův Městec "B"</v>
      </c>
    </row>
    <row r="149" spans="1:9" ht="12.75" customHeight="1">
      <c r="A149" s="163" t="s">
        <v>52</v>
      </c>
      <c r="B149" s="1">
        <v>5013</v>
      </c>
      <c r="C149" s="1">
        <v>3</v>
      </c>
      <c r="D149" s="1" t="s">
        <v>15</v>
      </c>
      <c r="E149" s="7">
        <v>44465</v>
      </c>
      <c r="F149" s="193">
        <v>0.58333333333333337</v>
      </c>
      <c r="G149" s="392" t="s">
        <v>382</v>
      </c>
      <c r="H149" s="4" t="s">
        <v>101</v>
      </c>
      <c r="I149" s="4" t="s">
        <v>45</v>
      </c>
    </row>
    <row r="150" spans="1:9" ht="12.75" customHeight="1">
      <c r="A150" s="163" t="s">
        <v>52</v>
      </c>
      <c r="B150" s="1">
        <v>5011</v>
      </c>
      <c r="C150" s="1">
        <v>3</v>
      </c>
      <c r="D150" s="1" t="s">
        <v>15</v>
      </c>
      <c r="E150" s="7">
        <v>44465</v>
      </c>
      <c r="F150" s="193">
        <v>0.54166666666666663</v>
      </c>
      <c r="G150" s="392" t="s">
        <v>384</v>
      </c>
      <c r="H150" s="4" t="s">
        <v>403</v>
      </c>
      <c r="I150" s="4" t="s">
        <v>44</v>
      </c>
    </row>
    <row r="151" spans="1:9" ht="12.75" customHeight="1">
      <c r="A151" s="24" t="str">
        <f>RHbL!A13</f>
        <v>RHbL</v>
      </c>
      <c r="B151" s="29">
        <f>RHbL!B13</f>
        <v>62010</v>
      </c>
      <c r="C151" s="29">
        <f>RHbL!C13</f>
        <v>3</v>
      </c>
      <c r="D151" s="269" t="str">
        <f>RHbL!D13</f>
        <v>neděle</v>
      </c>
      <c r="E151" s="115">
        <f>RHbL!E13</f>
        <v>44465</v>
      </c>
      <c r="F151" s="328">
        <f>RHbL!F13</f>
        <v>0.58333333333333337</v>
      </c>
      <c r="G151" s="393" t="str">
        <f>RHbL!G13</f>
        <v>PRACHOVICE</v>
      </c>
      <c r="H151" s="22" t="str">
        <f>RHbL!H13</f>
        <v>SK Prachovice</v>
      </c>
      <c r="I151" s="36" t="str">
        <f>RHbL!I13</f>
        <v>HC Jestřábi Přelouč "B"</v>
      </c>
    </row>
    <row r="152" spans="1:9" ht="12.75" customHeight="1">
      <c r="A152" s="24" t="s">
        <v>183</v>
      </c>
      <c r="B152" s="15">
        <v>2012</v>
      </c>
      <c r="C152" s="15">
        <v>4</v>
      </c>
      <c r="D152" s="56" t="s">
        <v>15</v>
      </c>
      <c r="E152" s="63">
        <v>44465</v>
      </c>
      <c r="F152" s="140">
        <v>0.45833333333333331</v>
      </c>
      <c r="G152" s="303" t="s">
        <v>374</v>
      </c>
      <c r="H152" s="56" t="s">
        <v>207</v>
      </c>
      <c r="I152" s="56" t="s">
        <v>102</v>
      </c>
    </row>
    <row r="153" spans="1:9" ht="12.75" customHeight="1">
      <c r="A153" s="24" t="s">
        <v>183</v>
      </c>
      <c r="B153" s="15">
        <v>2011</v>
      </c>
      <c r="C153" s="15">
        <v>4</v>
      </c>
      <c r="D153" s="56" t="s">
        <v>15</v>
      </c>
      <c r="E153" s="63">
        <v>44465</v>
      </c>
      <c r="F153" s="140">
        <v>0.64583333333333337</v>
      </c>
      <c r="G153" s="303" t="s">
        <v>374</v>
      </c>
      <c r="H153" s="56" t="s">
        <v>223</v>
      </c>
      <c r="I153" s="58" t="s">
        <v>203</v>
      </c>
    </row>
    <row r="154" spans="1:9" ht="12.75" customHeight="1">
      <c r="A154" s="24" t="s">
        <v>184</v>
      </c>
      <c r="B154" s="110">
        <v>2110</v>
      </c>
      <c r="C154" s="110">
        <v>4</v>
      </c>
      <c r="D154" s="113" t="s">
        <v>15</v>
      </c>
      <c r="E154" s="114">
        <v>44465</v>
      </c>
      <c r="F154" s="140">
        <v>0.58333333333333337</v>
      </c>
      <c r="G154" s="304" t="s">
        <v>396</v>
      </c>
      <c r="H154" s="113" t="s">
        <v>239</v>
      </c>
      <c r="I154" s="113" t="s">
        <v>235</v>
      </c>
    </row>
    <row r="155" spans="1:9" ht="12.75" customHeight="1">
      <c r="A155" s="160" t="s">
        <v>100</v>
      </c>
      <c r="B155" s="29">
        <v>1131</v>
      </c>
      <c r="C155" s="29">
        <v>22</v>
      </c>
      <c r="D155" s="59" t="s">
        <v>534</v>
      </c>
      <c r="E155" s="60">
        <v>44466</v>
      </c>
      <c r="F155" s="140">
        <v>0.79166666666666663</v>
      </c>
      <c r="G155" s="283" t="s">
        <v>375</v>
      </c>
      <c r="H155" s="56" t="s">
        <v>551</v>
      </c>
      <c r="I155" s="56" t="s">
        <v>104</v>
      </c>
    </row>
    <row r="156" spans="1:9" ht="12.75" customHeight="1">
      <c r="A156" s="163" t="s">
        <v>52</v>
      </c>
      <c r="B156" s="1">
        <v>5015</v>
      </c>
      <c r="C156" s="1">
        <v>3</v>
      </c>
      <c r="D156" s="190" t="s">
        <v>181</v>
      </c>
      <c r="E156" s="331">
        <v>44467</v>
      </c>
      <c r="F156" s="193">
        <v>0.66666666666666663</v>
      </c>
      <c r="G156" s="392" t="s">
        <v>399</v>
      </c>
      <c r="H156" s="4" t="s">
        <v>206</v>
      </c>
      <c r="I156" s="4" t="s">
        <v>17</v>
      </c>
    </row>
    <row r="157" spans="1:9" ht="12.75" customHeight="1">
      <c r="A157" s="55" t="s">
        <v>276</v>
      </c>
      <c r="B157" s="29">
        <v>4019</v>
      </c>
      <c r="C157" s="29">
        <v>5</v>
      </c>
      <c r="D157" s="59" t="s">
        <v>181</v>
      </c>
      <c r="E157" s="60">
        <v>44467</v>
      </c>
      <c r="F157" s="140">
        <v>0.75</v>
      </c>
      <c r="G157" s="388" t="s">
        <v>399</v>
      </c>
      <c r="H157" s="140" t="s">
        <v>206</v>
      </c>
      <c r="I157" s="140" t="s">
        <v>17</v>
      </c>
    </row>
    <row r="158" spans="1:9" ht="12.75" customHeight="1">
      <c r="A158" s="259" t="str">
        <f>SŽ!A18</f>
        <v>LSŽ</v>
      </c>
      <c r="B158" s="57">
        <f>SŽ!B18</f>
        <v>67015</v>
      </c>
      <c r="C158" s="29">
        <f>SŽ!C18</f>
        <v>3</v>
      </c>
      <c r="D158" s="335" t="str">
        <f>SŽ!D18</f>
        <v>úterý</v>
      </c>
      <c r="E158" s="330">
        <f>SŽ!E18</f>
        <v>44467</v>
      </c>
      <c r="F158" s="329">
        <f>SŽ!F18</f>
        <v>0.41666666666666669</v>
      </c>
      <c r="G158" s="394" t="str">
        <f>SŽ!G18</f>
        <v>ČESKÁ TŘEBOVÁ</v>
      </c>
      <c r="H158" s="36" t="str">
        <f>SŽ!H18</f>
        <v>HBC Rangers Opočno</v>
      </c>
      <c r="I158" s="36" t="str">
        <f>SŽ!I18</f>
        <v>TJ Lokomotiva Česká Třebová</v>
      </c>
    </row>
    <row r="159" spans="1:9" ht="12.75" customHeight="1">
      <c r="A159" s="55" t="s">
        <v>277</v>
      </c>
      <c r="B159" s="110">
        <v>4118</v>
      </c>
      <c r="C159" s="110">
        <v>7</v>
      </c>
      <c r="D159" s="59" t="s">
        <v>181</v>
      </c>
      <c r="E159" s="60">
        <v>44467</v>
      </c>
      <c r="F159" s="140">
        <v>0.625</v>
      </c>
      <c r="G159" s="390" t="s">
        <v>377</v>
      </c>
      <c r="H159" s="191" t="s">
        <v>104</v>
      </c>
      <c r="I159" s="191" t="s">
        <v>551</v>
      </c>
    </row>
    <row r="160" spans="1:9" ht="12.75" customHeight="1">
      <c r="A160" s="160" t="s">
        <v>100</v>
      </c>
      <c r="B160" s="29">
        <v>1027</v>
      </c>
      <c r="C160" s="29">
        <v>11</v>
      </c>
      <c r="D160" s="59" t="s">
        <v>181</v>
      </c>
      <c r="E160" s="60">
        <v>44467</v>
      </c>
      <c r="F160" s="140">
        <v>0.45833333333333331</v>
      </c>
      <c r="G160" s="283" t="s">
        <v>378</v>
      </c>
      <c r="H160" s="56" t="s">
        <v>218</v>
      </c>
      <c r="I160" s="56" t="s">
        <v>101</v>
      </c>
    </row>
    <row r="161" spans="1:9" ht="12.75" customHeight="1">
      <c r="A161" s="160" t="s">
        <v>100</v>
      </c>
      <c r="B161" s="29">
        <v>1030</v>
      </c>
      <c r="C161" s="29">
        <v>11</v>
      </c>
      <c r="D161" s="59" t="s">
        <v>181</v>
      </c>
      <c r="E161" s="60">
        <v>44467</v>
      </c>
      <c r="F161" s="140">
        <v>0.58333333333333337</v>
      </c>
      <c r="G161" s="283" t="s">
        <v>383</v>
      </c>
      <c r="H161" s="56" t="s">
        <v>103</v>
      </c>
      <c r="I161" s="56" t="s">
        <v>238</v>
      </c>
    </row>
    <row r="162" spans="1:9" ht="12.75" customHeight="1">
      <c r="A162" s="55" t="s">
        <v>276</v>
      </c>
      <c r="B162" s="29">
        <v>4018</v>
      </c>
      <c r="C162" s="29">
        <v>5</v>
      </c>
      <c r="D162" s="32" t="s">
        <v>181</v>
      </c>
      <c r="E162" s="44">
        <v>44467</v>
      </c>
      <c r="F162" s="140">
        <v>0.45833333333333331</v>
      </c>
      <c r="G162" s="388" t="s">
        <v>389</v>
      </c>
      <c r="H162" s="140" t="s">
        <v>203</v>
      </c>
      <c r="I162" s="140" t="s">
        <v>205</v>
      </c>
    </row>
    <row r="163" spans="1:9" ht="12.75" customHeight="1">
      <c r="A163" s="221" t="s">
        <v>108</v>
      </c>
      <c r="B163" s="222">
        <v>11001</v>
      </c>
      <c r="C163" s="64">
        <v>1</v>
      </c>
      <c r="D163" s="21" t="s">
        <v>181</v>
      </c>
      <c r="E163" s="20">
        <v>44467</v>
      </c>
      <c r="F163" s="140">
        <v>0.41666666666666669</v>
      </c>
      <c r="G163" s="389" t="s">
        <v>390</v>
      </c>
      <c r="H163" s="4" t="s">
        <v>386</v>
      </c>
      <c r="I163" s="4" t="s">
        <v>200</v>
      </c>
    </row>
    <row r="164" spans="1:9" ht="12.75" customHeight="1">
      <c r="A164" s="221" t="s">
        <v>108</v>
      </c>
      <c r="B164" s="223">
        <v>11002</v>
      </c>
      <c r="C164" s="64">
        <v>1</v>
      </c>
      <c r="D164" s="21" t="s">
        <v>181</v>
      </c>
      <c r="E164" s="20">
        <v>44467</v>
      </c>
      <c r="F164" s="140">
        <v>0.4513888888888889</v>
      </c>
      <c r="G164" s="389" t="s">
        <v>390</v>
      </c>
      <c r="H164" s="58" t="s">
        <v>481</v>
      </c>
      <c r="I164" s="58" t="s">
        <v>206</v>
      </c>
    </row>
    <row r="165" spans="1:9" ht="12.75" customHeight="1">
      <c r="A165" s="221" t="s">
        <v>108</v>
      </c>
      <c r="B165" s="223">
        <v>11003</v>
      </c>
      <c r="C165" s="64">
        <v>1</v>
      </c>
      <c r="D165" s="21" t="s">
        <v>181</v>
      </c>
      <c r="E165" s="20">
        <v>44467</v>
      </c>
      <c r="F165" s="140">
        <v>0.49305555555555558</v>
      </c>
      <c r="G165" s="389" t="s">
        <v>390</v>
      </c>
      <c r="H165" s="58" t="s">
        <v>481</v>
      </c>
      <c r="I165" s="4" t="s">
        <v>386</v>
      </c>
    </row>
    <row r="166" spans="1:9" ht="12.75" customHeight="1">
      <c r="A166" s="221" t="s">
        <v>108</v>
      </c>
      <c r="B166" s="58">
        <v>11004</v>
      </c>
      <c r="C166" s="4">
        <v>1</v>
      </c>
      <c r="D166" s="21" t="s">
        <v>181</v>
      </c>
      <c r="E166" s="20">
        <v>44467</v>
      </c>
      <c r="F166" s="140">
        <v>0.52777777777777779</v>
      </c>
      <c r="G166" s="389" t="s">
        <v>390</v>
      </c>
      <c r="H166" s="4" t="s">
        <v>200</v>
      </c>
      <c r="I166" s="58" t="s">
        <v>206</v>
      </c>
    </row>
    <row r="167" spans="1:9" ht="12.75" customHeight="1">
      <c r="A167" s="221" t="s">
        <v>108</v>
      </c>
      <c r="B167" s="223">
        <v>11005</v>
      </c>
      <c r="C167" s="64">
        <v>1</v>
      </c>
      <c r="D167" s="21" t="s">
        <v>181</v>
      </c>
      <c r="E167" s="20">
        <v>44467</v>
      </c>
      <c r="F167" s="140">
        <v>0.56944444444444442</v>
      </c>
      <c r="G167" s="389" t="s">
        <v>390</v>
      </c>
      <c r="H167" s="4" t="s">
        <v>200</v>
      </c>
      <c r="I167" s="58" t="s">
        <v>481</v>
      </c>
    </row>
    <row r="168" spans="1:9" ht="12.75" customHeight="1">
      <c r="A168" s="221" t="s">
        <v>108</v>
      </c>
      <c r="B168" s="223">
        <v>11006</v>
      </c>
      <c r="C168" s="64">
        <v>1</v>
      </c>
      <c r="D168" s="21" t="s">
        <v>181</v>
      </c>
      <c r="E168" s="20">
        <v>44467</v>
      </c>
      <c r="F168" s="140">
        <v>0.60416666666666663</v>
      </c>
      <c r="G168" s="389" t="s">
        <v>390</v>
      </c>
      <c r="H168" s="58" t="s">
        <v>206</v>
      </c>
      <c r="I168" s="4" t="s">
        <v>386</v>
      </c>
    </row>
    <row r="169" spans="1:9" ht="12.75" customHeight="1">
      <c r="A169" s="55" t="s">
        <v>277</v>
      </c>
      <c r="B169" s="110">
        <v>4119</v>
      </c>
      <c r="C169" s="110">
        <v>7</v>
      </c>
      <c r="D169" s="32" t="s">
        <v>181</v>
      </c>
      <c r="E169" s="44">
        <v>44467</v>
      </c>
      <c r="F169" s="140">
        <v>0.66666666666666663</v>
      </c>
      <c r="G169" s="390" t="s">
        <v>390</v>
      </c>
      <c r="H169" s="191" t="s">
        <v>386</v>
      </c>
      <c r="I169" s="191" t="s">
        <v>198</v>
      </c>
    </row>
    <row r="170" spans="1:9" ht="12.75" customHeight="1">
      <c r="A170" s="160" t="s">
        <v>100</v>
      </c>
      <c r="B170" s="29">
        <v>1026</v>
      </c>
      <c r="C170" s="29">
        <v>11</v>
      </c>
      <c r="D170" s="59" t="s">
        <v>181</v>
      </c>
      <c r="E170" s="60">
        <v>44467</v>
      </c>
      <c r="F170" s="140">
        <v>0.66666666666666663</v>
      </c>
      <c r="G170" s="283" t="s">
        <v>380</v>
      </c>
      <c r="H170" s="56" t="s">
        <v>17</v>
      </c>
      <c r="I170" s="56" t="s">
        <v>102</v>
      </c>
    </row>
    <row r="171" spans="1:9" ht="12.75" customHeight="1">
      <c r="A171" s="160" t="s">
        <v>100</v>
      </c>
      <c r="B171" s="29">
        <v>1028</v>
      </c>
      <c r="C171" s="29">
        <v>11</v>
      </c>
      <c r="D171" s="59" t="s">
        <v>181</v>
      </c>
      <c r="E171" s="60">
        <v>44467</v>
      </c>
      <c r="F171" s="140">
        <v>0.45833333333333331</v>
      </c>
      <c r="G171" s="389" t="s">
        <v>376</v>
      </c>
      <c r="H171" s="56" t="s">
        <v>45</v>
      </c>
      <c r="I171" s="56" t="s">
        <v>373</v>
      </c>
    </row>
    <row r="172" spans="1:9" ht="12.75" customHeight="1">
      <c r="A172" s="55" t="s">
        <v>277</v>
      </c>
      <c r="B172" s="110">
        <v>4117</v>
      </c>
      <c r="C172" s="110">
        <v>7</v>
      </c>
      <c r="D172" s="32" t="s">
        <v>181</v>
      </c>
      <c r="E172" s="44">
        <v>44467</v>
      </c>
      <c r="F172" s="140">
        <v>0.58333333333333337</v>
      </c>
      <c r="G172" s="390" t="s">
        <v>376</v>
      </c>
      <c r="H172" s="191" t="s">
        <v>45</v>
      </c>
      <c r="I172" s="191" t="s">
        <v>235</v>
      </c>
    </row>
    <row r="173" spans="1:9" ht="12.75" customHeight="1">
      <c r="A173" s="55" t="s">
        <v>276</v>
      </c>
      <c r="B173" s="29">
        <v>4020</v>
      </c>
      <c r="C173" s="29">
        <v>5</v>
      </c>
      <c r="D173" s="32" t="s">
        <v>181</v>
      </c>
      <c r="E173" s="44">
        <v>44467</v>
      </c>
      <c r="F173" s="140">
        <v>0.58333333333333337</v>
      </c>
      <c r="G173" s="388" t="s">
        <v>384</v>
      </c>
      <c r="H173" s="140" t="s">
        <v>373</v>
      </c>
      <c r="I173" s="140" t="s">
        <v>44</v>
      </c>
    </row>
    <row r="174" spans="1:9" ht="12.75" customHeight="1">
      <c r="A174" s="221" t="s">
        <v>108</v>
      </c>
      <c r="B174" s="222">
        <v>11007</v>
      </c>
      <c r="C174" s="64">
        <v>1</v>
      </c>
      <c r="D174" s="21" t="s">
        <v>181</v>
      </c>
      <c r="E174" s="20">
        <v>44467</v>
      </c>
      <c r="F174" s="140">
        <v>0.41666666666666669</v>
      </c>
      <c r="G174" s="389" t="s">
        <v>395</v>
      </c>
      <c r="H174" s="58" t="s">
        <v>44</v>
      </c>
      <c r="I174" s="58" t="s">
        <v>202</v>
      </c>
    </row>
    <row r="175" spans="1:9" ht="12.75" customHeight="1">
      <c r="A175" s="221" t="s">
        <v>108</v>
      </c>
      <c r="B175" s="223">
        <v>11008</v>
      </c>
      <c r="C175" s="4">
        <v>1</v>
      </c>
      <c r="D175" s="21" t="s">
        <v>181</v>
      </c>
      <c r="E175" s="20">
        <v>44467</v>
      </c>
      <c r="F175" s="140">
        <v>0.4513888888888889</v>
      </c>
      <c r="G175" s="389" t="s">
        <v>395</v>
      </c>
      <c r="H175" s="239" t="s">
        <v>551</v>
      </c>
      <c r="I175" s="239" t="s">
        <v>204</v>
      </c>
    </row>
    <row r="176" spans="1:9" ht="12.75" customHeight="1">
      <c r="A176" s="221" t="s">
        <v>108</v>
      </c>
      <c r="B176" s="223">
        <v>11009</v>
      </c>
      <c r="C176" s="64">
        <v>1</v>
      </c>
      <c r="D176" s="21" t="s">
        <v>181</v>
      </c>
      <c r="E176" s="20">
        <v>44467</v>
      </c>
      <c r="F176" s="140">
        <v>0.49305555555555558</v>
      </c>
      <c r="G176" s="389" t="s">
        <v>395</v>
      </c>
      <c r="H176" s="239" t="s">
        <v>551</v>
      </c>
      <c r="I176" s="239" t="s">
        <v>44</v>
      </c>
    </row>
    <row r="177" spans="1:9" ht="12.75" customHeight="1">
      <c r="A177" s="221" t="s">
        <v>108</v>
      </c>
      <c r="B177" s="58">
        <v>11010</v>
      </c>
      <c r="C177" s="64">
        <v>1</v>
      </c>
      <c r="D177" s="21" t="s">
        <v>181</v>
      </c>
      <c r="E177" s="20">
        <v>44467</v>
      </c>
      <c r="F177" s="140">
        <v>0.52777777777777779</v>
      </c>
      <c r="G177" s="389" t="s">
        <v>395</v>
      </c>
      <c r="H177" s="239" t="s">
        <v>202</v>
      </c>
      <c r="I177" s="239" t="s">
        <v>204</v>
      </c>
    </row>
    <row r="178" spans="1:9" ht="12.75" customHeight="1">
      <c r="A178" s="221" t="s">
        <v>108</v>
      </c>
      <c r="B178" s="223">
        <v>11011</v>
      </c>
      <c r="C178" s="64">
        <v>1</v>
      </c>
      <c r="D178" s="21" t="s">
        <v>181</v>
      </c>
      <c r="E178" s="20">
        <v>44467</v>
      </c>
      <c r="F178" s="140">
        <v>0.56944444444444442</v>
      </c>
      <c r="G178" s="389" t="s">
        <v>395</v>
      </c>
      <c r="H178" s="239" t="s">
        <v>202</v>
      </c>
      <c r="I178" s="239" t="s">
        <v>551</v>
      </c>
    </row>
    <row r="179" spans="1:9" ht="12.75" customHeight="1">
      <c r="A179" s="221" t="s">
        <v>108</v>
      </c>
      <c r="B179" s="223">
        <v>11012</v>
      </c>
      <c r="C179" s="4">
        <v>1</v>
      </c>
      <c r="D179" s="21" t="s">
        <v>181</v>
      </c>
      <c r="E179" s="20">
        <v>44467</v>
      </c>
      <c r="F179" s="140">
        <v>0.60416666666666663</v>
      </c>
      <c r="G179" s="389" t="s">
        <v>395</v>
      </c>
      <c r="H179" s="239" t="s">
        <v>204</v>
      </c>
      <c r="I179" s="239" t="s">
        <v>44</v>
      </c>
    </row>
    <row r="180" spans="1:9" ht="12.75" customHeight="1">
      <c r="A180" s="55" t="s">
        <v>277</v>
      </c>
      <c r="B180" s="110">
        <v>4120</v>
      </c>
      <c r="C180" s="110">
        <v>7</v>
      </c>
      <c r="D180" s="32" t="s">
        <v>181</v>
      </c>
      <c r="E180" s="44">
        <v>44467</v>
      </c>
      <c r="F180" s="140">
        <v>0.41666666666666669</v>
      </c>
      <c r="G180" s="390" t="s">
        <v>398</v>
      </c>
      <c r="H180" s="191" t="s">
        <v>195</v>
      </c>
      <c r="I180" s="191" t="s">
        <v>239</v>
      </c>
    </row>
    <row r="181" spans="1:9" ht="12.75" customHeight="1">
      <c r="A181" s="55" t="s">
        <v>276</v>
      </c>
      <c r="B181" s="4">
        <v>4017</v>
      </c>
      <c r="C181" s="1">
        <v>5</v>
      </c>
      <c r="D181" s="59" t="s">
        <v>181</v>
      </c>
      <c r="E181" s="60">
        <v>44467</v>
      </c>
      <c r="F181" s="140">
        <v>0.625</v>
      </c>
      <c r="G181" s="388" t="s">
        <v>374</v>
      </c>
      <c r="H181" s="140" t="s">
        <v>46</v>
      </c>
      <c r="I181" s="140" t="s">
        <v>218</v>
      </c>
    </row>
    <row r="182" spans="1:9" ht="12.75" customHeight="1">
      <c r="A182" s="160" t="s">
        <v>100</v>
      </c>
      <c r="B182" s="29">
        <v>1025</v>
      </c>
      <c r="C182" s="29">
        <v>11</v>
      </c>
      <c r="D182" s="59" t="s">
        <v>181</v>
      </c>
      <c r="E182" s="60">
        <v>44467</v>
      </c>
      <c r="F182" s="140">
        <v>0.75</v>
      </c>
      <c r="G182" s="283" t="s">
        <v>374</v>
      </c>
      <c r="H182" s="56" t="s">
        <v>46</v>
      </c>
      <c r="I182" s="56" t="s">
        <v>222</v>
      </c>
    </row>
    <row r="183" spans="1:9" ht="12.75" customHeight="1">
      <c r="A183" s="55" t="s">
        <v>276</v>
      </c>
      <c r="B183" s="29">
        <v>4023</v>
      </c>
      <c r="C183" s="29">
        <v>6</v>
      </c>
      <c r="D183" s="59" t="s">
        <v>53</v>
      </c>
      <c r="E183" s="60">
        <v>44470</v>
      </c>
      <c r="F183" s="140">
        <v>0.77083333333333337</v>
      </c>
      <c r="G183" s="388" t="s">
        <v>397</v>
      </c>
      <c r="H183" s="140" t="s">
        <v>205</v>
      </c>
      <c r="I183" s="140" t="s">
        <v>206</v>
      </c>
    </row>
    <row r="184" spans="1:9" ht="12.75" customHeight="1">
      <c r="A184" s="259" t="str">
        <f>SŽ!A19</f>
        <v>LSŽ</v>
      </c>
      <c r="B184" s="57">
        <f>SŽ!B19</f>
        <v>67016</v>
      </c>
      <c r="C184" s="29">
        <f>SŽ!C19</f>
        <v>4</v>
      </c>
      <c r="D184" s="269" t="str">
        <f>SŽ!D19</f>
        <v>sobota</v>
      </c>
      <c r="E184" s="115">
        <f>SŽ!E19</f>
        <v>44471</v>
      </c>
      <c r="F184" s="140">
        <f>SŽ!F19</f>
        <v>0</v>
      </c>
      <c r="G184" s="283">
        <f>SŽ!G19</f>
        <v>0</v>
      </c>
      <c r="H184" s="36" t="str">
        <f>SŽ!H19</f>
        <v>volno</v>
      </c>
      <c r="I184" s="36" t="str">
        <f>SŽ!I19</f>
        <v>TJ Lokomotiva Česká Třebová</v>
      </c>
    </row>
    <row r="185" spans="1:9" ht="12.75" customHeight="1">
      <c r="A185" s="160" t="s">
        <v>100</v>
      </c>
      <c r="B185" s="29">
        <v>1034</v>
      </c>
      <c r="C185" s="29">
        <v>5</v>
      </c>
      <c r="D185" s="57" t="s">
        <v>12</v>
      </c>
      <c r="E185" s="115">
        <v>44471</v>
      </c>
      <c r="F185" s="140">
        <v>0.5</v>
      </c>
      <c r="G185" s="389" t="s">
        <v>385</v>
      </c>
      <c r="H185" s="56" t="s">
        <v>102</v>
      </c>
      <c r="I185" s="56" t="s">
        <v>373</v>
      </c>
    </row>
    <row r="186" spans="1:9" ht="12.75" customHeight="1">
      <c r="A186" s="259" t="str">
        <f>SŽ!A21</f>
        <v>LSŽ</v>
      </c>
      <c r="B186" s="57">
        <f>SŽ!B21</f>
        <v>67018</v>
      </c>
      <c r="C186" s="29">
        <f>SŽ!C21</f>
        <v>4</v>
      </c>
      <c r="D186" s="269" t="str">
        <f>SŽ!D21</f>
        <v>sobota</v>
      </c>
      <c r="E186" s="115">
        <f>SŽ!E21</f>
        <v>44471</v>
      </c>
      <c r="F186" s="329">
        <f>SŽ!F21</f>
        <v>0.47916666666666669</v>
      </c>
      <c r="G186" s="301" t="str">
        <f>SŽ!G21</f>
        <v>HEŘMANŮV MĚSTEC</v>
      </c>
      <c r="H186" s="36" t="str">
        <f>SŽ!H21</f>
        <v>Ježci Heřmanův Městec</v>
      </c>
      <c r="I186" s="36" t="str">
        <f>SŽ!I21</f>
        <v>HBC Svítkov Stars Pardubice</v>
      </c>
    </row>
    <row r="187" spans="1:9" ht="12.75" customHeight="1">
      <c r="A187" s="55" t="s">
        <v>277</v>
      </c>
      <c r="B187" s="110">
        <v>4122</v>
      </c>
      <c r="C187" s="110">
        <v>5</v>
      </c>
      <c r="D187" s="110" t="s">
        <v>12</v>
      </c>
      <c r="E187" s="111">
        <v>44471</v>
      </c>
      <c r="F187" s="140">
        <v>0.58333333333333337</v>
      </c>
      <c r="G187" s="390" t="s">
        <v>387</v>
      </c>
      <c r="H187" s="191" t="s">
        <v>198</v>
      </c>
      <c r="I187" s="191" t="s">
        <v>235</v>
      </c>
    </row>
    <row r="188" spans="1:9" ht="12.75" customHeight="1">
      <c r="A188" s="160" t="s">
        <v>100</v>
      </c>
      <c r="B188" s="29">
        <v>1035</v>
      </c>
      <c r="C188" s="29">
        <v>5</v>
      </c>
      <c r="D188" s="57" t="s">
        <v>12</v>
      </c>
      <c r="E188" s="115">
        <v>44471</v>
      </c>
      <c r="F188" s="140">
        <v>0.45833333333333331</v>
      </c>
      <c r="G188" s="283" t="s">
        <v>378</v>
      </c>
      <c r="H188" s="56" t="s">
        <v>218</v>
      </c>
      <c r="I188" s="56" t="s">
        <v>551</v>
      </c>
    </row>
    <row r="189" spans="1:9" ht="12.75" customHeight="1">
      <c r="A189" s="55" t="s">
        <v>276</v>
      </c>
      <c r="B189" s="29">
        <v>4024</v>
      </c>
      <c r="C189" s="29">
        <v>6</v>
      </c>
      <c r="D189" s="29" t="s">
        <v>12</v>
      </c>
      <c r="E189" s="40">
        <v>44471</v>
      </c>
      <c r="F189" s="140">
        <v>0.58333333333333337</v>
      </c>
      <c r="G189" s="388" t="s">
        <v>378</v>
      </c>
      <c r="H189" s="140" t="s">
        <v>218</v>
      </c>
      <c r="I189" s="140" t="s">
        <v>44</v>
      </c>
    </row>
    <row r="190" spans="1:9" ht="12.75" customHeight="1">
      <c r="A190" s="259" t="str">
        <f>SŽ!A20</f>
        <v>LSŽ</v>
      </c>
      <c r="B190" s="57">
        <f>SŽ!B20</f>
        <v>67017</v>
      </c>
      <c r="C190" s="29">
        <f>SŽ!C20</f>
        <v>4</v>
      </c>
      <c r="D190" s="269" t="str">
        <f>SŽ!D20</f>
        <v>sobota</v>
      </c>
      <c r="E190" s="115">
        <f>SŽ!E20</f>
        <v>44471</v>
      </c>
      <c r="F190" s="289">
        <f>SŽ!F20</f>
        <v>0.39583333333333331</v>
      </c>
      <c r="G190" s="301" t="str">
        <f>SŽ!G20</f>
        <v>PARDUBICE - Polabiny</v>
      </c>
      <c r="H190" s="56" t="str">
        <f>SŽ!H20</f>
        <v>HBC Pardubice bílí tým</v>
      </c>
      <c r="I190" s="36" t="str">
        <f>SŽ!I20</f>
        <v>HBC Rangers Opočno</v>
      </c>
    </row>
    <row r="191" spans="1:9" ht="12.75" customHeight="1">
      <c r="A191" s="258" t="str">
        <f>'2. LIGA'!A15</f>
        <v>2. LIGA</v>
      </c>
      <c r="B191" s="29">
        <f>'2. LIGA'!B15</f>
        <v>61012</v>
      </c>
      <c r="C191" s="29">
        <f>'2. LIGA'!C15</f>
        <v>4</v>
      </c>
      <c r="D191" s="269" t="str">
        <f>'2. LIGA'!D15</f>
        <v>sobota</v>
      </c>
      <c r="E191" s="115">
        <f>'2. LIGA'!E15</f>
        <v>44471</v>
      </c>
      <c r="F191" s="289">
        <f>'2. LIGA'!F15</f>
        <v>0.625</v>
      </c>
      <c r="G191" s="301" t="str">
        <f>'2. LIGA'!G15</f>
        <v>PARDUBICE - Polabiny</v>
      </c>
      <c r="H191" s="56" t="str">
        <f>'2. LIGA'!H15</f>
        <v>HBC Pardubice "C"</v>
      </c>
      <c r="I191" s="36" t="str">
        <f>'2. LIGA'!I15</f>
        <v>SK Žamberk</v>
      </c>
    </row>
    <row r="192" spans="1:9" ht="12.75" customHeight="1">
      <c r="A192" s="55" t="s">
        <v>277</v>
      </c>
      <c r="B192" s="110">
        <v>4121</v>
      </c>
      <c r="C192" s="110">
        <v>5</v>
      </c>
      <c r="D192" s="110" t="s">
        <v>12</v>
      </c>
      <c r="E192" s="111">
        <v>44471</v>
      </c>
      <c r="F192" s="140">
        <v>0.47916666666666669</v>
      </c>
      <c r="G192" s="390" t="s">
        <v>390</v>
      </c>
      <c r="H192" s="191" t="s">
        <v>386</v>
      </c>
      <c r="I192" s="191" t="s">
        <v>45</v>
      </c>
    </row>
    <row r="193" spans="1:9" ht="12.75" customHeight="1">
      <c r="A193" s="55" t="s">
        <v>276</v>
      </c>
      <c r="B193" s="29">
        <v>4022</v>
      </c>
      <c r="C193" s="29">
        <v>6</v>
      </c>
      <c r="D193" s="29" t="s">
        <v>12</v>
      </c>
      <c r="E193" s="40">
        <v>44471</v>
      </c>
      <c r="F193" s="140">
        <v>0.5625</v>
      </c>
      <c r="G193" s="388" t="s">
        <v>380</v>
      </c>
      <c r="H193" s="140" t="s">
        <v>17</v>
      </c>
      <c r="I193" s="140" t="s">
        <v>203</v>
      </c>
    </row>
    <row r="194" spans="1:9" ht="12.75" customHeight="1">
      <c r="A194" s="160" t="s">
        <v>100</v>
      </c>
      <c r="B194" s="29">
        <v>1033</v>
      </c>
      <c r="C194" s="29">
        <v>5</v>
      </c>
      <c r="D194" s="57" t="s">
        <v>12</v>
      </c>
      <c r="E194" s="115">
        <v>44471</v>
      </c>
      <c r="F194" s="140">
        <v>0.66666666666666663</v>
      </c>
      <c r="G194" s="283" t="s">
        <v>380</v>
      </c>
      <c r="H194" s="56" t="s">
        <v>17</v>
      </c>
      <c r="I194" s="56" t="s">
        <v>45</v>
      </c>
    </row>
    <row r="195" spans="1:9" ht="12.75" customHeight="1">
      <c r="A195" s="160" t="s">
        <v>100</v>
      </c>
      <c r="B195" s="29">
        <v>1036</v>
      </c>
      <c r="C195" s="29">
        <v>5</v>
      </c>
      <c r="D195" s="57" t="s">
        <v>12</v>
      </c>
      <c r="E195" s="115">
        <v>44471</v>
      </c>
      <c r="F195" s="140">
        <v>0.66666666666666663</v>
      </c>
      <c r="G195" s="283" t="s">
        <v>382</v>
      </c>
      <c r="H195" s="56" t="s">
        <v>101</v>
      </c>
      <c r="I195" s="56" t="s">
        <v>104</v>
      </c>
    </row>
    <row r="196" spans="1:9" ht="12.75" customHeight="1">
      <c r="A196" s="259" t="str">
        <f>SŽ!A22</f>
        <v>LSŽ</v>
      </c>
      <c r="B196" s="57">
        <f>SŽ!B22</f>
        <v>67019</v>
      </c>
      <c r="C196" s="29">
        <f>SŽ!C22</f>
        <v>4</v>
      </c>
      <c r="D196" s="269" t="str">
        <f>SŽ!D22</f>
        <v>sobota</v>
      </c>
      <c r="E196" s="115">
        <f>SŽ!E22</f>
        <v>44471</v>
      </c>
      <c r="F196" s="289">
        <f>SŽ!F22</f>
        <v>0.58333333333333337</v>
      </c>
      <c r="G196" s="301" t="str">
        <f>SŽ!G22</f>
        <v>PŘELOUČ</v>
      </c>
      <c r="H196" s="36" t="str">
        <f>SŽ!H22</f>
        <v>HC Jestřábi Přelouč</v>
      </c>
      <c r="I196" s="56" t="str">
        <f>SŽ!I22</f>
        <v>HBC Pardubice modrý tým</v>
      </c>
    </row>
    <row r="197" spans="1:9" ht="12.75" customHeight="1">
      <c r="A197" s="258" t="str">
        <f>'2. LIGA'!A14</f>
        <v>2. LIGA</v>
      </c>
      <c r="B197" s="29">
        <f>'2. LIGA'!B14</f>
        <v>61011</v>
      </c>
      <c r="C197" s="29">
        <f>'2. LIGA'!C14</f>
        <v>4</v>
      </c>
      <c r="D197" s="269" t="str">
        <f>'2. LIGA'!D14</f>
        <v>sobota</v>
      </c>
      <c r="E197" s="115">
        <f>'2. LIGA'!E14</f>
        <v>44471</v>
      </c>
      <c r="F197" s="289">
        <f>'2. LIGA'!F14</f>
        <v>0.70833333333333337</v>
      </c>
      <c r="G197" s="301" t="str">
        <f>'2. LIGA'!G14</f>
        <v>PŘELOUČ</v>
      </c>
      <c r="H197" s="36" t="str">
        <f>'2. LIGA'!H14</f>
        <v>HC Jestřábi Přelouč "A"</v>
      </c>
      <c r="I197" s="36" t="str">
        <f>'2. LIGA'!I14</f>
        <v>Chlumec nad Cidlinou</v>
      </c>
    </row>
    <row r="198" spans="1:9" ht="12.75" customHeight="1">
      <c r="A198" s="259" t="str">
        <f>SŽ!A23</f>
        <v>LSŽ</v>
      </c>
      <c r="B198" s="57">
        <f>SŽ!B23</f>
        <v>67020</v>
      </c>
      <c r="C198" s="29">
        <f>SŽ!C23</f>
        <v>4</v>
      </c>
      <c r="D198" s="282" t="str">
        <f>SŽ!D23</f>
        <v>sobota</v>
      </c>
      <c r="E198" s="115">
        <f>SŽ!E23</f>
        <v>44471</v>
      </c>
      <c r="F198" s="289">
        <f>SŽ!F23</f>
        <v>0.39583333333333331</v>
      </c>
      <c r="G198" s="301" t="str">
        <f>SŽ!G23</f>
        <v>SVITAVY - zimn.st.</v>
      </c>
      <c r="H198" s="36" t="str">
        <f>SŽ!H23</f>
        <v>TJ Sršni Svitavy</v>
      </c>
      <c r="I198" s="36" t="str">
        <f>SŽ!I23</f>
        <v>SK Hokejbal Letohrad</v>
      </c>
    </row>
    <row r="199" spans="1:9" ht="12.75" customHeight="1">
      <c r="A199" s="55" t="s">
        <v>277</v>
      </c>
      <c r="B199" s="110">
        <v>4124</v>
      </c>
      <c r="C199" s="110">
        <v>5</v>
      </c>
      <c r="D199" s="113" t="s">
        <v>12</v>
      </c>
      <c r="E199" s="114">
        <v>44471</v>
      </c>
      <c r="F199" s="140">
        <v>0.58333333333333337</v>
      </c>
      <c r="G199" s="390" t="s">
        <v>398</v>
      </c>
      <c r="H199" s="191" t="s">
        <v>195</v>
      </c>
      <c r="I199" s="191" t="s">
        <v>104</v>
      </c>
    </row>
    <row r="200" spans="1:9" ht="12.75" customHeight="1">
      <c r="A200" s="55" t="s">
        <v>276</v>
      </c>
      <c r="B200" s="4">
        <v>4021</v>
      </c>
      <c r="C200" s="1">
        <v>6</v>
      </c>
      <c r="D200" s="57" t="s">
        <v>12</v>
      </c>
      <c r="E200" s="115">
        <v>44471</v>
      </c>
      <c r="F200" s="140">
        <v>0.45833333333333331</v>
      </c>
      <c r="G200" s="388" t="s">
        <v>374</v>
      </c>
      <c r="H200" s="140" t="s">
        <v>46</v>
      </c>
      <c r="I200" s="140" t="s">
        <v>373</v>
      </c>
    </row>
    <row r="201" spans="1:9" ht="12.75" customHeight="1">
      <c r="A201" s="160" t="s">
        <v>100</v>
      </c>
      <c r="B201" s="29">
        <v>1097</v>
      </c>
      <c r="C201" s="29">
        <v>17</v>
      </c>
      <c r="D201" s="59" t="s">
        <v>12</v>
      </c>
      <c r="E201" s="60">
        <v>44471</v>
      </c>
      <c r="F201" s="140">
        <v>0.58333333333333337</v>
      </c>
      <c r="G201" s="283" t="s">
        <v>374</v>
      </c>
      <c r="H201" s="56" t="s">
        <v>46</v>
      </c>
      <c r="I201" s="56" t="s">
        <v>103</v>
      </c>
    </row>
    <row r="202" spans="1:9" ht="12.75" customHeight="1">
      <c r="A202" s="55" t="s">
        <v>277</v>
      </c>
      <c r="B202" s="110">
        <v>4123</v>
      </c>
      <c r="C202" s="110">
        <v>5</v>
      </c>
      <c r="D202" s="113" t="s">
        <v>12</v>
      </c>
      <c r="E202" s="114">
        <v>44471</v>
      </c>
      <c r="F202" s="140">
        <v>0.58333333333333337</v>
      </c>
      <c r="G202" s="390" t="s">
        <v>396</v>
      </c>
      <c r="H202" s="191" t="s">
        <v>239</v>
      </c>
      <c r="I202" s="191" t="s">
        <v>551</v>
      </c>
    </row>
    <row r="203" spans="1:9" ht="12.75" customHeight="1">
      <c r="A203" s="163" t="s">
        <v>57</v>
      </c>
      <c r="B203" s="116">
        <v>5118</v>
      </c>
      <c r="C203" s="116">
        <v>4</v>
      </c>
      <c r="D203" s="189" t="s">
        <v>15</v>
      </c>
      <c r="E203" s="332">
        <v>44472</v>
      </c>
      <c r="F203" s="193">
        <v>0.45833333333333331</v>
      </c>
      <c r="G203" s="391" t="s">
        <v>388</v>
      </c>
      <c r="H203" s="116" t="s">
        <v>199</v>
      </c>
      <c r="I203" s="116" t="s">
        <v>196</v>
      </c>
    </row>
    <row r="204" spans="1:9" ht="12.75" customHeight="1">
      <c r="A204" s="24" t="s">
        <v>184</v>
      </c>
      <c r="B204" s="110">
        <v>2113</v>
      </c>
      <c r="C204" s="110">
        <v>5</v>
      </c>
      <c r="D204" s="113" t="s">
        <v>15</v>
      </c>
      <c r="E204" s="114">
        <v>44472</v>
      </c>
      <c r="F204" s="140">
        <v>0.58333333333333337</v>
      </c>
      <c r="G204" s="304" t="s">
        <v>388</v>
      </c>
      <c r="H204" s="113" t="s">
        <v>235</v>
      </c>
      <c r="I204" s="113" t="s">
        <v>386</v>
      </c>
    </row>
    <row r="205" spans="1:9" ht="12.75" customHeight="1">
      <c r="A205" s="24" t="s">
        <v>183</v>
      </c>
      <c r="B205" s="15">
        <v>2015</v>
      </c>
      <c r="C205" s="15">
        <v>5</v>
      </c>
      <c r="D205" s="56" t="s">
        <v>15</v>
      </c>
      <c r="E205" s="63">
        <v>44472</v>
      </c>
      <c r="F205" s="140">
        <v>0.625</v>
      </c>
      <c r="G205" s="303" t="s">
        <v>385</v>
      </c>
      <c r="H205" s="56" t="s">
        <v>102</v>
      </c>
      <c r="I205" s="56" t="s">
        <v>226</v>
      </c>
    </row>
    <row r="206" spans="1:9" ht="12.75" customHeight="1">
      <c r="A206" s="24" t="s">
        <v>184</v>
      </c>
      <c r="B206" s="110">
        <v>2114</v>
      </c>
      <c r="C206" s="110">
        <v>5</v>
      </c>
      <c r="D206" s="113" t="s">
        <v>15</v>
      </c>
      <c r="E206" s="114">
        <v>44472</v>
      </c>
      <c r="F206" s="140">
        <v>0.58333333333333337</v>
      </c>
      <c r="G206" s="304" t="s">
        <v>387</v>
      </c>
      <c r="H206" s="189" t="s">
        <v>198</v>
      </c>
      <c r="I206" s="113" t="s">
        <v>197</v>
      </c>
    </row>
    <row r="207" spans="1:9" ht="12.75" customHeight="1">
      <c r="A207" s="24" t="str">
        <f>RHbL!A17</f>
        <v>RHbL</v>
      </c>
      <c r="B207" s="29">
        <f>RHbL!B17</f>
        <v>62014</v>
      </c>
      <c r="C207" s="29">
        <f>RHbL!C17</f>
        <v>4</v>
      </c>
      <c r="D207" s="282" t="str">
        <f>RHbL!D17</f>
        <v>neděle</v>
      </c>
      <c r="E207" s="115">
        <f>RHbL!E17</f>
        <v>44472</v>
      </c>
      <c r="F207" s="328">
        <f>RHbL!F17</f>
        <v>0.70833333333333337</v>
      </c>
      <c r="G207" s="393" t="str">
        <f>RHbL!G17</f>
        <v>HEŘMANŮV MĚSTEC</v>
      </c>
      <c r="H207" s="22" t="str">
        <f>RHbL!H17</f>
        <v>Ježci Heřmanův Městec "B"</v>
      </c>
      <c r="I207" s="36" t="str">
        <f>RHbL!I17</f>
        <v>TJ Sršni Svitavy</v>
      </c>
    </row>
    <row r="208" spans="1:9" ht="12.75" customHeight="1">
      <c r="A208" s="163" t="s">
        <v>57</v>
      </c>
      <c r="B208" s="116">
        <v>5116</v>
      </c>
      <c r="C208" s="116">
        <v>4</v>
      </c>
      <c r="D208" s="189" t="s">
        <v>15</v>
      </c>
      <c r="E208" s="332">
        <v>44472</v>
      </c>
      <c r="F208" s="193">
        <v>0.45833333333333331</v>
      </c>
      <c r="G208" s="391" t="s">
        <v>392</v>
      </c>
      <c r="H208" s="116" t="s">
        <v>197</v>
      </c>
      <c r="I208" s="116" t="s">
        <v>104</v>
      </c>
    </row>
    <row r="209" spans="1:9" ht="12.75" customHeight="1">
      <c r="A209" s="379" t="str">
        <f>MŽ!A50</f>
        <v>MIKRO</v>
      </c>
      <c r="B209" s="377">
        <f>MŽ!B50</f>
        <v>0</v>
      </c>
      <c r="C209" s="377">
        <f>MŽ!C50</f>
        <v>0</v>
      </c>
      <c r="D209" s="386" t="str">
        <f>MŽ!D50</f>
        <v>neděle</v>
      </c>
      <c r="E209" s="380">
        <f>MŽ!E50</f>
        <v>44472</v>
      </c>
      <c r="F209" s="381">
        <f>MŽ!F50</f>
        <v>0</v>
      </c>
      <c r="G209" s="401" t="str">
        <f>MŽ!G50</f>
        <v>HRADEC KRÁLOVÉ</v>
      </c>
    </row>
    <row r="210" spans="1:9" ht="12.75" customHeight="1">
      <c r="A210" s="258" t="str">
        <f>'2. LIGA'!A13</f>
        <v>2. LIGA</v>
      </c>
      <c r="B210" s="29">
        <f>'2. LIGA'!B13</f>
        <v>61010</v>
      </c>
      <c r="C210" s="29">
        <f>'2. LIGA'!C13</f>
        <v>4</v>
      </c>
      <c r="D210" s="335" t="str">
        <f>'2. LIGA'!D13</f>
        <v>neděle</v>
      </c>
      <c r="E210" s="330">
        <f>'2. LIGA'!E13</f>
        <v>44472</v>
      </c>
      <c r="F210" s="289">
        <f>'2. LIGA'!F13</f>
        <v>0.625</v>
      </c>
      <c r="G210" s="283" t="str">
        <f>'2. LIGA'!G13</f>
        <v>HRADEC KRÁLOVÉ</v>
      </c>
      <c r="H210" s="56" t="str">
        <f>'2. LIGA'!H13</f>
        <v>HBC Hradec Králové 1988 "B"</v>
      </c>
      <c r="I210" s="4" t="str">
        <f>'2. LIGA'!I13</f>
        <v>TJ Lokomotiva Česká Třebová "A"</v>
      </c>
    </row>
    <row r="211" spans="1:9" ht="12.75" customHeight="1">
      <c r="A211" s="163" t="s">
        <v>57</v>
      </c>
      <c r="B211" s="116">
        <v>5172</v>
      </c>
      <c r="C211" s="116">
        <v>15</v>
      </c>
      <c r="D211" s="190" t="s">
        <v>15</v>
      </c>
      <c r="E211" s="331">
        <v>44472</v>
      </c>
      <c r="F211" s="193">
        <v>0.54166666666666663</v>
      </c>
      <c r="G211" s="391" t="s">
        <v>381</v>
      </c>
      <c r="H211" s="116" t="s">
        <v>238</v>
      </c>
      <c r="I211" s="116" t="s">
        <v>198</v>
      </c>
    </row>
    <row r="212" spans="1:9" ht="12.75" customHeight="1">
      <c r="A212" s="163" t="s">
        <v>57</v>
      </c>
      <c r="B212" s="116">
        <v>5120</v>
      </c>
      <c r="C212" s="116">
        <v>4</v>
      </c>
      <c r="D212" s="116" t="s">
        <v>15</v>
      </c>
      <c r="E212" s="117">
        <v>44472</v>
      </c>
      <c r="F212" s="193">
        <v>0.54166666666666663</v>
      </c>
      <c r="G212" s="391" t="s">
        <v>400</v>
      </c>
      <c r="H212" s="116" t="s">
        <v>236</v>
      </c>
      <c r="I212" s="116" t="s">
        <v>239</v>
      </c>
    </row>
    <row r="213" spans="1:9" ht="12.75" customHeight="1">
      <c r="A213" s="24" t="s">
        <v>183</v>
      </c>
      <c r="B213" s="15">
        <v>2014</v>
      </c>
      <c r="C213" s="15">
        <v>5</v>
      </c>
      <c r="D213" s="56" t="s">
        <v>15</v>
      </c>
      <c r="E213" s="63">
        <v>44472</v>
      </c>
      <c r="F213" s="140">
        <v>0.58333333333333337</v>
      </c>
      <c r="G213" s="303" t="s">
        <v>389</v>
      </c>
      <c r="H213" s="58" t="s">
        <v>203</v>
      </c>
      <c r="I213" s="56" t="s">
        <v>201</v>
      </c>
    </row>
    <row r="214" spans="1:9" ht="12.75" customHeight="1">
      <c r="A214" s="260" t="str">
        <f>MŽ!A8</f>
        <v>PMŽ</v>
      </c>
      <c r="B214" s="313">
        <f>MŽ!B8</f>
        <v>0</v>
      </c>
      <c r="C214" s="313">
        <f>MŽ!C8</f>
        <v>3</v>
      </c>
      <c r="D214" s="314" t="str">
        <f>MŽ!D8</f>
        <v>neděle</v>
      </c>
      <c r="E214" s="315">
        <f>MŽ!E8</f>
        <v>44472</v>
      </c>
      <c r="F214" s="140">
        <f>MŽ!F8</f>
        <v>0</v>
      </c>
      <c r="G214" s="283" t="str">
        <f>MŽ!G8</f>
        <v>PARDUBICE - Polabiny</v>
      </c>
      <c r="H214" s="57">
        <f>MŽ!H8</f>
        <v>0</v>
      </c>
      <c r="I214" s="57">
        <f>MŽ!I8</f>
        <v>0</v>
      </c>
    </row>
    <row r="215" spans="1:9" s="2" customFormat="1" ht="12.75" customHeight="1">
      <c r="A215" s="24" t="str">
        <f>RHbL!A19</f>
        <v>RHbL</v>
      </c>
      <c r="B215" s="29">
        <f>RHbL!B19</f>
        <v>62016</v>
      </c>
      <c r="C215" s="29">
        <f>RHbL!C19</f>
        <v>4</v>
      </c>
      <c r="D215" s="269" t="str">
        <f>RHbL!D19</f>
        <v>neděle</v>
      </c>
      <c r="E215" s="115">
        <f>RHbL!E19</f>
        <v>44472</v>
      </c>
      <c r="F215" s="328">
        <f>RHbL!F19</f>
        <v>0.70833333333333337</v>
      </c>
      <c r="G215" s="393" t="str">
        <f>RHbL!G19</f>
        <v>PARDUBICE - Polabiny</v>
      </c>
      <c r="H215" s="56" t="str">
        <f>RHbL!H19</f>
        <v>HBC Pardubice "D"</v>
      </c>
      <c r="I215" s="22" t="str">
        <f>RHbL!I19</f>
        <v>SK Prachovice</v>
      </c>
    </row>
    <row r="216" spans="1:9" s="2" customFormat="1" ht="12.75" customHeight="1">
      <c r="A216" s="260" t="str">
        <f>MŽ!A9</f>
        <v>PMŽ</v>
      </c>
      <c r="B216" s="313">
        <f>MŽ!B9</f>
        <v>0</v>
      </c>
      <c r="C216" s="313">
        <f>MŽ!C9</f>
        <v>3</v>
      </c>
      <c r="D216" s="314" t="str">
        <f>MŽ!D9</f>
        <v>neděle</v>
      </c>
      <c r="E216" s="315">
        <f>MŽ!E9</f>
        <v>44472</v>
      </c>
      <c r="F216" s="140">
        <f>MŽ!F9</f>
        <v>0</v>
      </c>
      <c r="G216" s="283" t="str">
        <f>MŽ!G9</f>
        <v>PARDUBICE - Svítkov</v>
      </c>
      <c r="H216" s="57">
        <f>MŽ!H9</f>
        <v>0</v>
      </c>
      <c r="I216" s="57">
        <f>MŽ!I9</f>
        <v>0</v>
      </c>
    </row>
    <row r="217" spans="1:9" s="2" customFormat="1" ht="12.75" customHeight="1">
      <c r="A217" s="160" t="s">
        <v>100</v>
      </c>
      <c r="B217" s="29">
        <v>1003</v>
      </c>
      <c r="C217" s="29">
        <v>1</v>
      </c>
      <c r="D217" s="59" t="s">
        <v>15</v>
      </c>
      <c r="E217" s="60">
        <v>44472</v>
      </c>
      <c r="F217" s="140">
        <v>0.54166666666666663</v>
      </c>
      <c r="G217" s="283" t="s">
        <v>380</v>
      </c>
      <c r="H217" s="56" t="s">
        <v>17</v>
      </c>
      <c r="I217" s="56" t="s">
        <v>551</v>
      </c>
    </row>
    <row r="218" spans="1:9" s="2" customFormat="1" ht="12.75" customHeight="1">
      <c r="A218" s="24" t="s">
        <v>184</v>
      </c>
      <c r="B218" s="110">
        <v>2115</v>
      </c>
      <c r="C218" s="110">
        <v>5</v>
      </c>
      <c r="D218" s="113" t="s">
        <v>15</v>
      </c>
      <c r="E218" s="114">
        <v>44472</v>
      </c>
      <c r="F218" s="140">
        <v>0.45833333333333331</v>
      </c>
      <c r="G218" s="304" t="s">
        <v>391</v>
      </c>
      <c r="H218" s="113" t="s">
        <v>232</v>
      </c>
      <c r="I218" s="113" t="s">
        <v>239</v>
      </c>
    </row>
    <row r="219" spans="1:9" ht="12.75" customHeight="1">
      <c r="A219" s="55" t="s">
        <v>276</v>
      </c>
      <c r="B219" s="29">
        <v>4016</v>
      </c>
      <c r="C219" s="29">
        <v>4</v>
      </c>
      <c r="D219" s="59" t="s">
        <v>15</v>
      </c>
      <c r="E219" s="60">
        <v>44472</v>
      </c>
      <c r="F219" s="140">
        <v>0.52083333333333337</v>
      </c>
      <c r="G219" s="388" t="s">
        <v>395</v>
      </c>
      <c r="H219" s="140" t="s">
        <v>44</v>
      </c>
      <c r="I219" s="140" t="s">
        <v>46</v>
      </c>
    </row>
    <row r="220" spans="1:9" ht="12.75" customHeight="1">
      <c r="A220" s="24" t="s">
        <v>183</v>
      </c>
      <c r="B220" s="15">
        <v>2013</v>
      </c>
      <c r="C220" s="15">
        <v>5</v>
      </c>
      <c r="D220" s="56" t="s">
        <v>15</v>
      </c>
      <c r="E220" s="63">
        <v>44472</v>
      </c>
      <c r="F220" s="140">
        <v>0.625</v>
      </c>
      <c r="G220" s="303" t="s">
        <v>395</v>
      </c>
      <c r="H220" s="56" t="s">
        <v>44</v>
      </c>
      <c r="I220" s="56" t="s">
        <v>207</v>
      </c>
    </row>
    <row r="221" spans="1:9" ht="12.75" customHeight="1">
      <c r="A221" s="24" t="str">
        <f>RHbL!A18</f>
        <v>RHbL</v>
      </c>
      <c r="B221" s="29">
        <f>RHbL!B18</f>
        <v>62015</v>
      </c>
      <c r="C221" s="29">
        <f>RHbL!C18</f>
        <v>4</v>
      </c>
      <c r="D221" s="282" t="str">
        <f>RHbL!D18</f>
        <v>neděle</v>
      </c>
      <c r="E221" s="115">
        <f>RHbL!E18</f>
        <v>44472</v>
      </c>
      <c r="F221" s="289">
        <f>RHbL!F18</f>
        <v>0.58333333333333337</v>
      </c>
      <c r="G221" s="301" t="str">
        <f>RHbL!G18</f>
        <v>PŘELOUČ</v>
      </c>
      <c r="H221" s="36" t="str">
        <f>RHbL!H18</f>
        <v>HC Jestřábi Přelouč "B"</v>
      </c>
      <c r="I221" s="22" t="str">
        <f>RHbL!I18</f>
        <v>Delta Pardubice</v>
      </c>
    </row>
    <row r="222" spans="1:9" s="2" customFormat="1" ht="12.75" customHeight="1">
      <c r="A222" s="24" t="str">
        <f>RHbL!A16</f>
        <v>RHbL</v>
      </c>
      <c r="B222" s="29">
        <f>RHbL!B16</f>
        <v>62013</v>
      </c>
      <c r="C222" s="29">
        <f>RHbL!C16</f>
        <v>4</v>
      </c>
      <c r="D222" s="282" t="str">
        <f>RHbL!D16</f>
        <v>neděle</v>
      </c>
      <c r="E222" s="115">
        <f>RHbL!E16</f>
        <v>44472</v>
      </c>
      <c r="F222" s="289">
        <f>RHbL!F16</f>
        <v>0.70833333333333337</v>
      </c>
      <c r="G222" s="301" t="str">
        <f>RHbL!G16</f>
        <v>PŘELOUČ</v>
      </c>
      <c r="H222" s="22" t="str">
        <f>RHbL!H16</f>
        <v>HBC Opatovice nad Labem</v>
      </c>
      <c r="I222" s="22" t="str">
        <f>RHbL!I16</f>
        <v>TJ Lokomotiva Česká Třebová "B"</v>
      </c>
    </row>
    <row r="223" spans="1:9" s="2" customFormat="1" ht="12.75" customHeight="1">
      <c r="A223" s="163" t="s">
        <v>57</v>
      </c>
      <c r="B223" s="116">
        <v>5119</v>
      </c>
      <c r="C223" s="116">
        <v>4</v>
      </c>
      <c r="D223" s="189" t="s">
        <v>15</v>
      </c>
      <c r="E223" s="332">
        <v>44472</v>
      </c>
      <c r="F223" s="193">
        <v>0.58333333333333337</v>
      </c>
      <c r="G223" s="391" t="s">
        <v>402</v>
      </c>
      <c r="H223" s="116" t="s">
        <v>233</v>
      </c>
      <c r="I223" s="116" t="s">
        <v>551</v>
      </c>
    </row>
    <row r="224" spans="1:9" s="2" customFormat="1" ht="12.75" customHeight="1">
      <c r="A224" s="259" t="str">
        <f>SŽ!A24</f>
        <v>LSŽ</v>
      </c>
      <c r="B224" s="57">
        <f>SŽ!B24</f>
        <v>67021</v>
      </c>
      <c r="C224" s="29">
        <f>SŽ!C24</f>
        <v>5</v>
      </c>
      <c r="D224" s="282" t="str">
        <f>SŽ!D24</f>
        <v>sobota</v>
      </c>
      <c r="E224" s="115">
        <f>SŽ!E24</f>
        <v>44478</v>
      </c>
      <c r="F224" s="289">
        <f>SŽ!F24</f>
        <v>0</v>
      </c>
      <c r="G224" s="301">
        <f>SŽ!G24</f>
        <v>0</v>
      </c>
      <c r="H224" s="36" t="str">
        <f>SŽ!H24</f>
        <v>SK Hokejbal Letohrad</v>
      </c>
      <c r="I224" s="36" t="str">
        <f>SŽ!I24</f>
        <v>volno</v>
      </c>
    </row>
    <row r="225" spans="1:9" s="2" customFormat="1" ht="12.75" customHeight="1">
      <c r="A225" s="55" t="s">
        <v>276</v>
      </c>
      <c r="B225" s="29">
        <v>4028</v>
      </c>
      <c r="C225" s="29">
        <v>7</v>
      </c>
      <c r="D225" s="57" t="s">
        <v>12</v>
      </c>
      <c r="E225" s="115">
        <v>44478</v>
      </c>
      <c r="F225" s="140">
        <v>0.5</v>
      </c>
      <c r="G225" s="388" t="s">
        <v>399</v>
      </c>
      <c r="H225" s="140" t="s">
        <v>206</v>
      </c>
      <c r="I225" s="140" t="s">
        <v>44</v>
      </c>
    </row>
    <row r="226" spans="1:9" s="2" customFormat="1" ht="12.75" customHeight="1">
      <c r="A226" s="55" t="s">
        <v>277</v>
      </c>
      <c r="B226" s="110">
        <v>4126</v>
      </c>
      <c r="C226" s="110">
        <v>6</v>
      </c>
      <c r="D226" s="113" t="s">
        <v>12</v>
      </c>
      <c r="E226" s="114">
        <v>44478</v>
      </c>
      <c r="F226" s="140">
        <v>0.47916666666666669</v>
      </c>
      <c r="G226" s="390" t="s">
        <v>388</v>
      </c>
      <c r="H226" s="191" t="s">
        <v>235</v>
      </c>
      <c r="I226" s="191" t="s">
        <v>386</v>
      </c>
    </row>
    <row r="227" spans="1:9" s="2" customFormat="1" ht="12.75" customHeight="1">
      <c r="A227" s="259" t="str">
        <f>SŽ!A28</f>
        <v>LSŽ</v>
      </c>
      <c r="B227" s="57">
        <f>SŽ!B28</f>
        <v>67025</v>
      </c>
      <c r="C227" s="29">
        <f>SŽ!C28</f>
        <v>5</v>
      </c>
      <c r="D227" s="282" t="str">
        <f>SŽ!D28</f>
        <v>sobota</v>
      </c>
      <c r="E227" s="115">
        <f>SŽ!E28</f>
        <v>44478</v>
      </c>
      <c r="F227" s="329">
        <f>SŽ!F28</f>
        <v>0.45833333333333331</v>
      </c>
      <c r="G227" s="301" t="str">
        <f>SŽ!G28</f>
        <v>ČESKÁ TŘEBOVÁ</v>
      </c>
      <c r="H227" s="36" t="str">
        <f>SŽ!H28</f>
        <v>TJ Lokomotiva Česká Třebová</v>
      </c>
      <c r="I227" s="56" t="str">
        <f>SŽ!I28</f>
        <v>HBC Pardubice bílí tým</v>
      </c>
    </row>
    <row r="228" spans="1:9" ht="12.75" customHeight="1">
      <c r="A228" s="258" t="str">
        <f>'2. LIGA'!A18</f>
        <v>2. LIGA</v>
      </c>
      <c r="B228" s="29">
        <f>'2. LIGA'!B18</f>
        <v>61015</v>
      </c>
      <c r="C228" s="29">
        <f>'2. LIGA'!C18</f>
        <v>5</v>
      </c>
      <c r="D228" s="282" t="str">
        <f>'2. LIGA'!D18</f>
        <v>sobota</v>
      </c>
      <c r="E228" s="115">
        <f>'2. LIGA'!E18</f>
        <v>44478</v>
      </c>
      <c r="F228" s="289">
        <f>'2. LIGA'!F18</f>
        <v>0.58333333333333337</v>
      </c>
      <c r="G228" s="301" t="str">
        <f>'2. LIGA'!G18</f>
        <v>ČESKÁ TŘEBOVÁ</v>
      </c>
      <c r="H228" s="4" t="str">
        <f>'2. LIGA'!H18</f>
        <v>TJ Lokomotiva Česká Třebová "A"</v>
      </c>
      <c r="I228" s="36" t="str">
        <f>'2. LIGA'!I18</f>
        <v>HC Jestřábi Přelouč "A"</v>
      </c>
    </row>
    <row r="229" spans="1:9" ht="12.75" customHeight="1">
      <c r="A229" s="24" t="s">
        <v>183</v>
      </c>
      <c r="B229" s="15">
        <v>2035</v>
      </c>
      <c r="C229" s="15">
        <v>12</v>
      </c>
      <c r="D229" s="59" t="s">
        <v>12</v>
      </c>
      <c r="E229" s="60">
        <v>44478</v>
      </c>
      <c r="F229" s="140">
        <v>0.58333333333333337</v>
      </c>
      <c r="G229" s="303" t="s">
        <v>394</v>
      </c>
      <c r="H229" s="56" t="s">
        <v>201</v>
      </c>
      <c r="I229" s="58" t="s">
        <v>203</v>
      </c>
    </row>
    <row r="230" spans="1:9" ht="12.75" customHeight="1">
      <c r="A230" s="259" t="str">
        <f>SŽ!A27</f>
        <v>LSŽ</v>
      </c>
      <c r="B230" s="57">
        <f>SŽ!B27</f>
        <v>67024</v>
      </c>
      <c r="C230" s="29">
        <f>SŽ!C27</f>
        <v>5</v>
      </c>
      <c r="D230" s="282" t="str">
        <f>SŽ!D27</f>
        <v>sobota</v>
      </c>
      <c r="E230" s="115">
        <f>SŽ!E27</f>
        <v>44478</v>
      </c>
      <c r="F230" s="289">
        <f>SŽ!F27</f>
        <v>0.39583333333333331</v>
      </c>
      <c r="G230" s="394" t="str">
        <f>SŽ!G27</f>
        <v>HEŘMANŮV MĚSTEC</v>
      </c>
      <c r="H230" s="336" t="str">
        <f>SŽ!H27</f>
        <v>Ježci Heřmanův Městec</v>
      </c>
      <c r="I230" s="336" t="str">
        <f>SŽ!I27</f>
        <v>HBC Rangers Opočno</v>
      </c>
    </row>
    <row r="231" spans="1:9" ht="12.75" customHeight="1">
      <c r="A231" s="160" t="s">
        <v>100</v>
      </c>
      <c r="B231" s="29">
        <v>1041</v>
      </c>
      <c r="C231" s="29">
        <v>6</v>
      </c>
      <c r="D231" s="57" t="s">
        <v>12</v>
      </c>
      <c r="E231" s="115">
        <v>44478</v>
      </c>
      <c r="F231" s="140">
        <v>0.45833333333333331</v>
      </c>
      <c r="G231" s="283" t="s">
        <v>377</v>
      </c>
      <c r="H231" s="56" t="s">
        <v>104</v>
      </c>
      <c r="I231" s="56" t="s">
        <v>218</v>
      </c>
    </row>
    <row r="232" spans="1:9" ht="12.75" customHeight="1">
      <c r="A232" s="55" t="s">
        <v>277</v>
      </c>
      <c r="B232" s="110">
        <v>4128</v>
      </c>
      <c r="C232" s="110">
        <v>6</v>
      </c>
      <c r="D232" s="113" t="s">
        <v>12</v>
      </c>
      <c r="E232" s="114">
        <v>44478</v>
      </c>
      <c r="F232" s="140">
        <v>0.58333333333333337</v>
      </c>
      <c r="G232" s="390" t="s">
        <v>377</v>
      </c>
      <c r="H232" s="191" t="s">
        <v>104</v>
      </c>
      <c r="I232" s="191" t="s">
        <v>239</v>
      </c>
    </row>
    <row r="233" spans="1:9" ht="12.75" customHeight="1">
      <c r="A233" s="258" t="str">
        <f>'2. LIGA'!A17</f>
        <v>2. LIGA</v>
      </c>
      <c r="B233" s="29">
        <f>'2. LIGA'!B17</f>
        <v>61014</v>
      </c>
      <c r="C233" s="29">
        <f>'2. LIGA'!C17</f>
        <v>5</v>
      </c>
      <c r="D233" s="282" t="str">
        <f>'2. LIGA'!D17</f>
        <v>sobota</v>
      </c>
      <c r="E233" s="115">
        <f>'2. LIGA'!E17</f>
        <v>44478</v>
      </c>
      <c r="F233" s="289">
        <f>'2. LIGA'!F17</f>
        <v>0.58333333333333337</v>
      </c>
      <c r="G233" s="301" t="str">
        <f>'2. LIGA'!G17</f>
        <v>Chlumec nad Cidlinou</v>
      </c>
      <c r="H233" s="36" t="str">
        <f>'2. LIGA'!H17</f>
        <v>Chlumec nad Cidlinou</v>
      </c>
      <c r="I233" s="56" t="str">
        <f>'2. LIGA'!I17</f>
        <v>HBC Pardubice "C"</v>
      </c>
    </row>
    <row r="234" spans="1:9" ht="12.75" customHeight="1">
      <c r="A234" s="160" t="s">
        <v>100</v>
      </c>
      <c r="B234" s="29">
        <v>1091</v>
      </c>
      <c r="C234" s="29">
        <v>16</v>
      </c>
      <c r="D234" s="59" t="s">
        <v>12</v>
      </c>
      <c r="E234" s="60">
        <v>44478</v>
      </c>
      <c r="F234" s="140">
        <v>0.58333333333333337</v>
      </c>
      <c r="G234" s="283" t="s">
        <v>381</v>
      </c>
      <c r="H234" s="56" t="s">
        <v>238</v>
      </c>
      <c r="I234" s="56" t="s">
        <v>46</v>
      </c>
    </row>
    <row r="235" spans="1:9" ht="12.75" customHeight="1">
      <c r="A235" s="160" t="s">
        <v>100</v>
      </c>
      <c r="B235" s="29">
        <v>1092</v>
      </c>
      <c r="C235" s="29">
        <v>16</v>
      </c>
      <c r="D235" s="59" t="s">
        <v>12</v>
      </c>
      <c r="E235" s="60">
        <v>44478</v>
      </c>
      <c r="F235" s="140">
        <v>0.58333333333333337</v>
      </c>
      <c r="G235" s="283" t="s">
        <v>383</v>
      </c>
      <c r="H235" s="56" t="s">
        <v>103</v>
      </c>
      <c r="I235" s="56" t="s">
        <v>222</v>
      </c>
    </row>
    <row r="236" spans="1:9" ht="12.75" customHeight="1">
      <c r="A236" s="55" t="s">
        <v>276</v>
      </c>
      <c r="B236" s="29">
        <v>4026</v>
      </c>
      <c r="C236" s="29">
        <v>7</v>
      </c>
      <c r="D236" s="57" t="s">
        <v>12</v>
      </c>
      <c r="E236" s="115">
        <v>44478</v>
      </c>
      <c r="F236" s="140">
        <v>0.45833333333333331</v>
      </c>
      <c r="G236" s="388" t="s">
        <v>389</v>
      </c>
      <c r="H236" s="140" t="s">
        <v>203</v>
      </c>
      <c r="I236" s="140" t="s">
        <v>218</v>
      </c>
    </row>
    <row r="237" spans="1:9" ht="12.75" customHeight="1">
      <c r="A237" s="259" t="str">
        <f>SŽ!A25</f>
        <v>LSŽ</v>
      </c>
      <c r="B237" s="57">
        <f>SŽ!B25</f>
        <v>67022</v>
      </c>
      <c r="C237" s="29">
        <f>SŽ!C25</f>
        <v>5</v>
      </c>
      <c r="D237" s="269" t="str">
        <f>SŽ!D25</f>
        <v>sobota</v>
      </c>
      <c r="E237" s="115">
        <f>SŽ!E25</f>
        <v>44478</v>
      </c>
      <c r="F237" s="289">
        <f>SŽ!F25</f>
        <v>0.39583333333333331</v>
      </c>
      <c r="G237" s="301" t="str">
        <f>SŽ!G25</f>
        <v>PARDUBICE - Polabiny</v>
      </c>
      <c r="H237" s="56" t="str">
        <f>SŽ!H25</f>
        <v>HBC Pardubice modrý tým</v>
      </c>
      <c r="I237" s="36" t="str">
        <f>SŽ!I25</f>
        <v>TJ Sršni Svitavy</v>
      </c>
    </row>
    <row r="238" spans="1:9" ht="12.75" customHeight="1">
      <c r="A238" s="55" t="s">
        <v>277</v>
      </c>
      <c r="B238" s="110">
        <v>4127</v>
      </c>
      <c r="C238" s="110">
        <v>6</v>
      </c>
      <c r="D238" s="110" t="s">
        <v>12</v>
      </c>
      <c r="E238" s="111">
        <v>44478</v>
      </c>
      <c r="F238" s="140">
        <v>0.5625</v>
      </c>
      <c r="G238" s="390" t="s">
        <v>375</v>
      </c>
      <c r="H238" s="191" t="s">
        <v>551</v>
      </c>
      <c r="I238" s="191" t="s">
        <v>195</v>
      </c>
    </row>
    <row r="239" spans="1:9" ht="12.75" customHeight="1">
      <c r="A239" s="160" t="s">
        <v>100</v>
      </c>
      <c r="B239" s="29">
        <v>1042</v>
      </c>
      <c r="C239" s="29">
        <v>6</v>
      </c>
      <c r="D239" s="57" t="s">
        <v>12</v>
      </c>
      <c r="E239" s="115">
        <v>44478</v>
      </c>
      <c r="F239" s="140">
        <v>0.66666666666666663</v>
      </c>
      <c r="G239" s="283" t="s">
        <v>375</v>
      </c>
      <c r="H239" s="56" t="s">
        <v>551</v>
      </c>
      <c r="I239" s="56" t="s">
        <v>101</v>
      </c>
    </row>
    <row r="240" spans="1:9" ht="12.75" customHeight="1">
      <c r="A240" s="379" t="str">
        <f>MŽ!A38</f>
        <v>Přípravka</v>
      </c>
      <c r="B240" s="377">
        <f>MŽ!B38</f>
        <v>0</v>
      </c>
      <c r="C240" s="377">
        <f>MŽ!C38</f>
        <v>0</v>
      </c>
      <c r="D240" s="386" t="str">
        <f>MŽ!D38</f>
        <v>sobota</v>
      </c>
      <c r="E240" s="380">
        <f>MŽ!E38</f>
        <v>44478</v>
      </c>
      <c r="F240" s="381">
        <f>MŽ!F38</f>
        <v>0</v>
      </c>
      <c r="G240" s="401" t="str">
        <f>MŽ!G38</f>
        <v>PARDUBICE - Svítkov</v>
      </c>
    </row>
    <row r="241" spans="1:9" ht="12.75" customHeight="1">
      <c r="A241" s="259" t="str">
        <f>SŽ!A26</f>
        <v>LSŽ</v>
      </c>
      <c r="B241" s="57">
        <f>SŽ!B26</f>
        <v>67023</v>
      </c>
      <c r="C241" s="29">
        <f>SŽ!C26</f>
        <v>5</v>
      </c>
      <c r="D241" s="269" t="str">
        <f>SŽ!D26</f>
        <v>sobota</v>
      </c>
      <c r="E241" s="115">
        <f>SŽ!E26</f>
        <v>44478</v>
      </c>
      <c r="F241" s="329">
        <f>SŽ!F26</f>
        <v>0.54166666666666663</v>
      </c>
      <c r="G241" s="301" t="str">
        <f>SŽ!G26</f>
        <v>PARDUBICE - Svítkov</v>
      </c>
      <c r="H241" s="36" t="str">
        <f>SŽ!H26</f>
        <v>HBC Svítkov Stars Pardubice</v>
      </c>
      <c r="I241" s="36" t="str">
        <f>SŽ!I26</f>
        <v>HC Jestřábi Přelouč</v>
      </c>
    </row>
    <row r="242" spans="1:9" ht="12.75" customHeight="1">
      <c r="A242" s="160" t="s">
        <v>100</v>
      </c>
      <c r="B242" s="29">
        <v>1040</v>
      </c>
      <c r="C242" s="29">
        <v>6</v>
      </c>
      <c r="D242" s="57" t="s">
        <v>12</v>
      </c>
      <c r="E242" s="115">
        <v>44478</v>
      </c>
      <c r="F242" s="140">
        <v>0.45833333333333331</v>
      </c>
      <c r="G242" s="389" t="s">
        <v>376</v>
      </c>
      <c r="H242" s="56" t="s">
        <v>45</v>
      </c>
      <c r="I242" s="56" t="s">
        <v>102</v>
      </c>
    </row>
    <row r="243" spans="1:9" ht="12.75" customHeight="1">
      <c r="A243" s="55" t="s">
        <v>277</v>
      </c>
      <c r="B243" s="110">
        <v>4125</v>
      </c>
      <c r="C243" s="110">
        <v>6</v>
      </c>
      <c r="D243" s="110" t="s">
        <v>12</v>
      </c>
      <c r="E243" s="111">
        <v>44478</v>
      </c>
      <c r="F243" s="140">
        <v>0.58333333333333337</v>
      </c>
      <c r="G243" s="390" t="s">
        <v>376</v>
      </c>
      <c r="H243" s="191" t="s">
        <v>45</v>
      </c>
      <c r="I243" s="191" t="s">
        <v>198</v>
      </c>
    </row>
    <row r="244" spans="1:9" ht="12.75" customHeight="1">
      <c r="A244" s="160" t="s">
        <v>100</v>
      </c>
      <c r="B244" s="29">
        <v>1039</v>
      </c>
      <c r="C244" s="29">
        <v>6</v>
      </c>
      <c r="D244" s="57" t="s">
        <v>12</v>
      </c>
      <c r="E244" s="115">
        <v>44478</v>
      </c>
      <c r="F244" s="140">
        <v>0.45833333333333331</v>
      </c>
      <c r="G244" s="283" t="s">
        <v>384</v>
      </c>
      <c r="H244" s="56" t="s">
        <v>373</v>
      </c>
      <c r="I244" s="56" t="s">
        <v>17</v>
      </c>
    </row>
    <row r="245" spans="1:9" ht="12.75" customHeight="1">
      <c r="A245" s="55" t="s">
        <v>276</v>
      </c>
      <c r="B245" s="29">
        <v>4027</v>
      </c>
      <c r="C245" s="29">
        <v>7</v>
      </c>
      <c r="D245" s="29" t="s">
        <v>12</v>
      </c>
      <c r="E245" s="40">
        <v>44478</v>
      </c>
      <c r="F245" s="140">
        <v>0.58333333333333337</v>
      </c>
      <c r="G245" s="388" t="s">
        <v>384</v>
      </c>
      <c r="H245" s="140" t="s">
        <v>373</v>
      </c>
      <c r="I245" s="140" t="s">
        <v>17</v>
      </c>
    </row>
    <row r="246" spans="1:9" ht="12.75" customHeight="1">
      <c r="A246" s="379" t="str">
        <f>MŽ!A37</f>
        <v>Přípravka</v>
      </c>
      <c r="B246" s="377">
        <f>MŽ!B37</f>
        <v>0</v>
      </c>
      <c r="C246" s="377">
        <f>MŽ!C37</f>
        <v>0</v>
      </c>
      <c r="D246" s="386" t="str">
        <f>MŽ!D37</f>
        <v>sobota</v>
      </c>
      <c r="E246" s="380">
        <f>MŽ!E37</f>
        <v>44478</v>
      </c>
      <c r="F246" s="381">
        <f>MŽ!F37</f>
        <v>0</v>
      </c>
      <c r="G246" s="401" t="str">
        <f>MŽ!G37</f>
        <v>PŘELOUČ</v>
      </c>
    </row>
    <row r="247" spans="1:9" ht="12.75" customHeight="1">
      <c r="A247" s="24" t="str">
        <f>RHbL!A22</f>
        <v>RHbL</v>
      </c>
      <c r="B247" s="29">
        <f>RHbL!B22</f>
        <v>62019</v>
      </c>
      <c r="C247" s="29">
        <f>RHbL!C22</f>
        <v>5</v>
      </c>
      <c r="D247" s="269" t="str">
        <f>RHbL!D22</f>
        <v>sobota</v>
      </c>
      <c r="E247" s="115">
        <f>RHbL!E22</f>
        <v>44478</v>
      </c>
      <c r="F247" s="328">
        <f>RHbL!F22</f>
        <v>0.70833333333333337</v>
      </c>
      <c r="G247" s="301" t="str">
        <f>RHbL!G22</f>
        <v>SVITAVY - zimn.st.</v>
      </c>
      <c r="H247" s="36" t="str">
        <f>RHbL!H22</f>
        <v>TJ Sršni Svitavy</v>
      </c>
      <c r="I247" s="36" t="str">
        <f>RHbL!I22</f>
        <v>HC Jestřábi Přelouč "B"</v>
      </c>
    </row>
    <row r="248" spans="1:9" ht="12.75" customHeight="1">
      <c r="A248" s="24" t="str">
        <f>RHbL!A23</f>
        <v>RHbL</v>
      </c>
      <c r="B248" s="29">
        <f>RHbL!B23</f>
        <v>62020</v>
      </c>
      <c r="C248" s="29">
        <f>RHbL!C23</f>
        <v>5</v>
      </c>
      <c r="D248" s="269" t="str">
        <f>RHbL!D23</f>
        <v>neděle</v>
      </c>
      <c r="E248" s="115">
        <f>RHbL!E23</f>
        <v>44479</v>
      </c>
      <c r="F248" s="328">
        <f>RHbL!F23</f>
        <v>0.58333333333333337</v>
      </c>
      <c r="G248" s="301" t="str">
        <f>RHbL!G23</f>
        <v>ČESKÁ TŘEBOVÁ</v>
      </c>
      <c r="H248" s="22" t="str">
        <f>RHbL!H23</f>
        <v>TJ Lokomotiva Česká Třebová "B"</v>
      </c>
      <c r="I248" s="22" t="str">
        <f>RHbL!I23</f>
        <v>Ježci Heřmanův Městec "B"</v>
      </c>
    </row>
    <row r="249" spans="1:9" ht="12.75" customHeight="1">
      <c r="A249" s="24" t="s">
        <v>183</v>
      </c>
      <c r="B249" s="15">
        <v>2017</v>
      </c>
      <c r="C249" s="15">
        <v>6</v>
      </c>
      <c r="D249" s="56" t="s">
        <v>15</v>
      </c>
      <c r="E249" s="63">
        <v>44479</v>
      </c>
      <c r="F249" s="140">
        <v>0.625</v>
      </c>
      <c r="G249" s="303" t="s">
        <v>394</v>
      </c>
      <c r="H249" s="56" t="s">
        <v>201</v>
      </c>
      <c r="I249" s="56" t="s">
        <v>102</v>
      </c>
    </row>
    <row r="250" spans="1:9" ht="12.75" customHeight="1">
      <c r="A250" s="24" t="s">
        <v>184</v>
      </c>
      <c r="B250" s="110">
        <v>2117</v>
      </c>
      <c r="C250" s="110">
        <v>6</v>
      </c>
      <c r="D250" s="113" t="s">
        <v>15</v>
      </c>
      <c r="E250" s="114">
        <v>44479</v>
      </c>
      <c r="F250" s="140">
        <v>0.45833333333333331</v>
      </c>
      <c r="G250" s="304" t="s">
        <v>392</v>
      </c>
      <c r="H250" s="113" t="s">
        <v>197</v>
      </c>
      <c r="I250" s="113" t="s">
        <v>232</v>
      </c>
    </row>
    <row r="251" spans="1:9" ht="12.75" customHeight="1">
      <c r="A251" s="163" t="s">
        <v>57</v>
      </c>
      <c r="B251" s="116">
        <v>5125</v>
      </c>
      <c r="C251" s="116">
        <v>5</v>
      </c>
      <c r="D251" s="116" t="s">
        <v>15</v>
      </c>
      <c r="E251" s="117">
        <v>44479</v>
      </c>
      <c r="F251" s="193">
        <v>0.45833333333333331</v>
      </c>
      <c r="G251" s="391" t="s">
        <v>377</v>
      </c>
      <c r="H251" s="116" t="s">
        <v>104</v>
      </c>
      <c r="I251" s="116" t="s">
        <v>198</v>
      </c>
    </row>
    <row r="252" spans="1:9" ht="12.75" customHeight="1">
      <c r="A252" s="160" t="s">
        <v>100</v>
      </c>
      <c r="B252" s="29">
        <v>1038</v>
      </c>
      <c r="C252" s="29">
        <v>6</v>
      </c>
      <c r="D252" s="59" t="s">
        <v>15</v>
      </c>
      <c r="E252" s="60">
        <v>44479</v>
      </c>
      <c r="F252" s="140">
        <v>0.45833333333333331</v>
      </c>
      <c r="G252" s="283" t="s">
        <v>381</v>
      </c>
      <c r="H252" s="56" t="s">
        <v>238</v>
      </c>
      <c r="I252" s="56" t="s">
        <v>222</v>
      </c>
    </row>
    <row r="253" spans="1:9" ht="12.75" customHeight="1">
      <c r="A253" s="163" t="s">
        <v>57</v>
      </c>
      <c r="B253" s="116">
        <v>5124</v>
      </c>
      <c r="C253" s="116">
        <v>5</v>
      </c>
      <c r="D253" s="189" t="s">
        <v>15</v>
      </c>
      <c r="E253" s="332">
        <v>44479</v>
      </c>
      <c r="F253" s="193">
        <v>0.64583333333333337</v>
      </c>
      <c r="G253" s="391" t="s">
        <v>381</v>
      </c>
      <c r="H253" s="116" t="s">
        <v>238</v>
      </c>
      <c r="I253" s="116" t="s">
        <v>199</v>
      </c>
    </row>
    <row r="254" spans="1:9" ht="12.75" customHeight="1">
      <c r="A254" s="258" t="str">
        <f>'2. LIGA'!A16</f>
        <v>2. LIGA</v>
      </c>
      <c r="B254" s="29">
        <f>'2. LIGA'!B16</f>
        <v>61013</v>
      </c>
      <c r="C254" s="29">
        <f>'2. LIGA'!C16</f>
        <v>5</v>
      </c>
      <c r="D254" s="269" t="str">
        <f>'2. LIGA'!D16</f>
        <v>neděle</v>
      </c>
      <c r="E254" s="115">
        <f>'2. LIGA'!E16</f>
        <v>44479</v>
      </c>
      <c r="F254" s="289">
        <f>'2. LIGA'!F16</f>
        <v>0.45833333333333331</v>
      </c>
      <c r="G254" s="301" t="str">
        <f>'2. LIGA'!G16</f>
        <v>LETOHRAD</v>
      </c>
      <c r="H254" s="36" t="str">
        <f>'2. LIGA'!H16</f>
        <v>SK Žamberk</v>
      </c>
      <c r="I254" s="56" t="str">
        <f>'2. LIGA'!I16</f>
        <v>HBC Hradec Králové 1988 "B"</v>
      </c>
    </row>
    <row r="255" spans="1:9" ht="12.75" customHeight="1">
      <c r="A255" s="163" t="s">
        <v>57</v>
      </c>
      <c r="B255" s="116">
        <v>5123</v>
      </c>
      <c r="C255" s="116">
        <v>5</v>
      </c>
      <c r="D255" s="116" t="s">
        <v>15</v>
      </c>
      <c r="E255" s="117">
        <v>44479</v>
      </c>
      <c r="F255" s="193">
        <v>0.45833333333333331</v>
      </c>
      <c r="G255" s="391" t="s">
        <v>401</v>
      </c>
      <c r="H255" s="116" t="s">
        <v>196</v>
      </c>
      <c r="I255" s="116" t="s">
        <v>233</v>
      </c>
    </row>
    <row r="256" spans="1:9" ht="12.75" customHeight="1">
      <c r="A256" s="24" t="s">
        <v>184</v>
      </c>
      <c r="B256" s="110">
        <v>2116</v>
      </c>
      <c r="C256" s="110">
        <v>6</v>
      </c>
      <c r="D256" s="113" t="s">
        <v>15</v>
      </c>
      <c r="E256" s="114">
        <v>44479</v>
      </c>
      <c r="F256" s="140">
        <v>0.54166666666666663</v>
      </c>
      <c r="G256" s="304" t="s">
        <v>375</v>
      </c>
      <c r="H256" s="113" t="s">
        <v>551</v>
      </c>
      <c r="I256" s="113" t="s">
        <v>235</v>
      </c>
    </row>
    <row r="257" spans="1:9" ht="12.75" customHeight="1">
      <c r="A257" s="163" t="s">
        <v>57</v>
      </c>
      <c r="B257" s="116">
        <v>5122</v>
      </c>
      <c r="C257" s="116">
        <v>5</v>
      </c>
      <c r="D257" s="116" t="s">
        <v>15</v>
      </c>
      <c r="E257" s="117">
        <v>44479</v>
      </c>
      <c r="F257" s="193">
        <v>0.45833333333333331</v>
      </c>
      <c r="G257" s="391" t="s">
        <v>390</v>
      </c>
      <c r="H257" s="116" t="s">
        <v>386</v>
      </c>
      <c r="I257" s="116" t="s">
        <v>236</v>
      </c>
    </row>
    <row r="258" spans="1:9" ht="12.75" customHeight="1">
      <c r="A258" s="24" t="str">
        <f>RHbL!A21</f>
        <v>RHbL</v>
      </c>
      <c r="B258" s="29">
        <f>RHbL!B21</f>
        <v>62018</v>
      </c>
      <c r="C258" s="29">
        <f>RHbL!C21</f>
        <v>5</v>
      </c>
      <c r="D258" s="269" t="str">
        <f>RHbL!D21</f>
        <v>neděle</v>
      </c>
      <c r="E258" s="115">
        <f>RHbL!E21</f>
        <v>44479</v>
      </c>
      <c r="F258" s="334">
        <f>RHbL!F21</f>
        <v>0.6875</v>
      </c>
      <c r="G258" s="393" t="str">
        <f>RHbL!G21</f>
        <v>PARDUBICE - Svítkov</v>
      </c>
      <c r="H258" s="22" t="str">
        <f>RHbL!H21</f>
        <v>Delta Pardubice</v>
      </c>
      <c r="I258" s="56" t="str">
        <f>RHbL!I21</f>
        <v>HBC Pardubice "D"</v>
      </c>
    </row>
    <row r="259" spans="1:9" ht="12.75" customHeight="1">
      <c r="A259" s="163" t="s">
        <v>52</v>
      </c>
      <c r="B259" s="1">
        <v>5019</v>
      </c>
      <c r="C259" s="1">
        <v>4</v>
      </c>
      <c r="D259" s="1" t="s">
        <v>15</v>
      </c>
      <c r="E259" s="7">
        <v>44479</v>
      </c>
      <c r="F259" s="193">
        <v>0.625</v>
      </c>
      <c r="G259" s="392" t="s">
        <v>405</v>
      </c>
      <c r="H259" s="4" t="s">
        <v>219</v>
      </c>
      <c r="I259" s="4" t="s">
        <v>101</v>
      </c>
    </row>
    <row r="260" spans="1:9" ht="12.75" customHeight="1">
      <c r="A260" s="163" t="s">
        <v>52</v>
      </c>
      <c r="B260" s="1">
        <v>5018</v>
      </c>
      <c r="C260" s="1">
        <v>4</v>
      </c>
      <c r="D260" s="1" t="s">
        <v>15</v>
      </c>
      <c r="E260" s="7">
        <v>44479</v>
      </c>
      <c r="F260" s="193">
        <v>0.60416666666666663</v>
      </c>
      <c r="G260" s="392" t="s">
        <v>376</v>
      </c>
      <c r="H260" s="4" t="s">
        <v>45</v>
      </c>
      <c r="I260" s="4" t="s">
        <v>218</v>
      </c>
    </row>
    <row r="261" spans="1:9" ht="12.75" customHeight="1">
      <c r="A261" s="163" t="s">
        <v>52</v>
      </c>
      <c r="B261" s="1">
        <v>5020</v>
      </c>
      <c r="C261" s="1">
        <v>4</v>
      </c>
      <c r="D261" s="223" t="s">
        <v>15</v>
      </c>
      <c r="E261" s="288">
        <v>44479</v>
      </c>
      <c r="F261" s="193">
        <v>0.54166666666666663</v>
      </c>
      <c r="G261" s="392" t="s">
        <v>384</v>
      </c>
      <c r="H261" s="4" t="s">
        <v>403</v>
      </c>
      <c r="I261" s="4" t="s">
        <v>404</v>
      </c>
    </row>
    <row r="262" spans="1:9" ht="12.75" customHeight="1">
      <c r="A262" s="163" t="s">
        <v>52</v>
      </c>
      <c r="B262" s="1">
        <v>5016</v>
      </c>
      <c r="C262" s="1">
        <v>4</v>
      </c>
      <c r="D262" s="223" t="s">
        <v>15</v>
      </c>
      <c r="E262" s="288">
        <v>44479</v>
      </c>
      <c r="F262" s="193">
        <v>0.58333333333333337</v>
      </c>
      <c r="G262" s="392" t="s">
        <v>395</v>
      </c>
      <c r="H262" s="4" t="s">
        <v>44</v>
      </c>
      <c r="I262" s="4" t="s">
        <v>17</v>
      </c>
    </row>
    <row r="263" spans="1:9" ht="12.75" customHeight="1">
      <c r="A263" s="24" t="str">
        <f>RHbL!A20</f>
        <v>RHbL</v>
      </c>
      <c r="B263" s="29">
        <f>RHbL!B20</f>
        <v>62017</v>
      </c>
      <c r="C263" s="29">
        <f>RHbL!C20</f>
        <v>5</v>
      </c>
      <c r="D263" s="282" t="str">
        <f>RHbL!D20</f>
        <v>neděle</v>
      </c>
      <c r="E263" s="115">
        <f>RHbL!E20</f>
        <v>44479</v>
      </c>
      <c r="F263" s="328">
        <f>RHbL!F20</f>
        <v>0.58333333333333337</v>
      </c>
      <c r="G263" s="393" t="str">
        <f>RHbL!G20</f>
        <v>PRACHOVICE</v>
      </c>
      <c r="H263" s="22" t="str">
        <f>RHbL!H20</f>
        <v>SK Prachovice</v>
      </c>
      <c r="I263" s="22" t="str">
        <f>RHbL!I20</f>
        <v>HBC Opatovice nad Labem</v>
      </c>
    </row>
    <row r="264" spans="1:9" ht="12.75" customHeight="1">
      <c r="A264" s="55" t="s">
        <v>276</v>
      </c>
      <c r="B264" s="4">
        <v>4025</v>
      </c>
      <c r="C264" s="1">
        <v>7</v>
      </c>
      <c r="D264" s="59" t="s">
        <v>15</v>
      </c>
      <c r="E264" s="60">
        <v>44479</v>
      </c>
      <c r="F264" s="140">
        <v>0.66666666666666663</v>
      </c>
      <c r="G264" s="388" t="s">
        <v>397</v>
      </c>
      <c r="H264" s="140" t="s">
        <v>205</v>
      </c>
      <c r="I264" s="140" t="s">
        <v>46</v>
      </c>
    </row>
    <row r="265" spans="1:9" ht="12.75" customHeight="1">
      <c r="A265" s="163" t="s">
        <v>52</v>
      </c>
      <c r="B265" s="1">
        <v>5017</v>
      </c>
      <c r="C265" s="1">
        <v>4</v>
      </c>
      <c r="D265" s="223" t="s">
        <v>15</v>
      </c>
      <c r="E265" s="288">
        <v>44479</v>
      </c>
      <c r="F265" s="193">
        <v>0.5</v>
      </c>
      <c r="G265" s="392" t="s">
        <v>393</v>
      </c>
      <c r="H265" s="4" t="s">
        <v>226</v>
      </c>
      <c r="I265" s="4" t="s">
        <v>206</v>
      </c>
    </row>
    <row r="266" spans="1:9" ht="12.75" customHeight="1">
      <c r="A266" s="24" t="s">
        <v>183</v>
      </c>
      <c r="B266" s="15">
        <v>2018</v>
      </c>
      <c r="C266" s="15">
        <v>6</v>
      </c>
      <c r="D266" s="56" t="s">
        <v>15</v>
      </c>
      <c r="E266" s="63">
        <v>44479</v>
      </c>
      <c r="F266" s="140">
        <v>0.625</v>
      </c>
      <c r="G266" s="303" t="s">
        <v>393</v>
      </c>
      <c r="H266" s="56" t="s">
        <v>226</v>
      </c>
      <c r="I266" s="58" t="s">
        <v>203</v>
      </c>
    </row>
    <row r="267" spans="1:9" ht="12.75" customHeight="1">
      <c r="A267" s="24" t="s">
        <v>183</v>
      </c>
      <c r="B267" s="15">
        <v>2016</v>
      </c>
      <c r="C267" s="15">
        <v>6</v>
      </c>
      <c r="D267" s="56" t="s">
        <v>15</v>
      </c>
      <c r="E267" s="63">
        <v>44479</v>
      </c>
      <c r="F267" s="140">
        <v>0.60416666666666663</v>
      </c>
      <c r="G267" s="303" t="s">
        <v>374</v>
      </c>
      <c r="H267" s="56" t="s">
        <v>223</v>
      </c>
      <c r="I267" s="56" t="s">
        <v>44</v>
      </c>
    </row>
    <row r="268" spans="1:9" ht="12.75" customHeight="1">
      <c r="A268" s="163" t="s">
        <v>57</v>
      </c>
      <c r="B268" s="116">
        <v>5121</v>
      </c>
      <c r="C268" s="116">
        <v>5</v>
      </c>
      <c r="D268" s="189" t="s">
        <v>15</v>
      </c>
      <c r="E268" s="332">
        <v>44479</v>
      </c>
      <c r="F268" s="193">
        <v>0.45833333333333331</v>
      </c>
      <c r="G268" s="391" t="s">
        <v>396</v>
      </c>
      <c r="H268" s="116" t="s">
        <v>239</v>
      </c>
      <c r="I268" s="116" t="s">
        <v>197</v>
      </c>
    </row>
    <row r="269" spans="1:9" ht="12.75" customHeight="1">
      <c r="A269" s="24" t="s">
        <v>184</v>
      </c>
      <c r="B269" s="110">
        <v>2118</v>
      </c>
      <c r="C269" s="110">
        <v>6</v>
      </c>
      <c r="D269" s="113" t="s">
        <v>15</v>
      </c>
      <c r="E269" s="114">
        <v>44479</v>
      </c>
      <c r="F269" s="140">
        <v>0.58333333333333337</v>
      </c>
      <c r="G269" s="304" t="s">
        <v>396</v>
      </c>
      <c r="H269" s="113" t="s">
        <v>239</v>
      </c>
      <c r="I269" s="189" t="s">
        <v>198</v>
      </c>
    </row>
    <row r="270" spans="1:9" ht="12.75" customHeight="1">
      <c r="A270" s="160" t="s">
        <v>100</v>
      </c>
      <c r="B270" s="29">
        <v>1046</v>
      </c>
      <c r="C270" s="29">
        <v>7</v>
      </c>
      <c r="D270" s="59" t="s">
        <v>53</v>
      </c>
      <c r="E270" s="60">
        <v>44484</v>
      </c>
      <c r="F270" s="140">
        <v>0.80208333333333337</v>
      </c>
      <c r="G270" s="389" t="s">
        <v>382</v>
      </c>
      <c r="H270" s="56" t="s">
        <v>101</v>
      </c>
      <c r="I270" s="56" t="s">
        <v>373</v>
      </c>
    </row>
    <row r="271" spans="1:9" ht="12.75" customHeight="1">
      <c r="A271" s="259" t="str">
        <f>SŽ!A29</f>
        <v>LSŽ</v>
      </c>
      <c r="B271" s="57">
        <f>SŽ!B29</f>
        <v>67026</v>
      </c>
      <c r="C271" s="29">
        <f>SŽ!C29</f>
        <v>6</v>
      </c>
      <c r="D271" s="282" t="str">
        <f>SŽ!D29</f>
        <v>sobota</v>
      </c>
      <c r="E271" s="115">
        <f>SŽ!E29</f>
        <v>44485</v>
      </c>
      <c r="F271" s="140">
        <f>SŽ!F29</f>
        <v>0</v>
      </c>
      <c r="G271" s="283">
        <f>SŽ!G29</f>
        <v>0</v>
      </c>
      <c r="H271" s="36" t="str">
        <f>SŽ!H29</f>
        <v>volno</v>
      </c>
      <c r="I271" s="56" t="str">
        <f>SŽ!I29</f>
        <v>HBC Pardubice bílí tým</v>
      </c>
    </row>
    <row r="272" spans="1:9" ht="12.75" customHeight="1">
      <c r="A272" s="258" t="str">
        <f>'2. LIGA'!A20</f>
        <v>2. LIGA</v>
      </c>
      <c r="B272" s="29">
        <f>'2. LIGA'!B20</f>
        <v>61017</v>
      </c>
      <c r="C272" s="29">
        <f>'2. LIGA'!C20</f>
        <v>6</v>
      </c>
      <c r="D272" s="282" t="str">
        <f>'2. LIGA'!D20</f>
        <v>sobota</v>
      </c>
      <c r="E272" s="115">
        <f>'2. LIGA'!E20</f>
        <v>44485</v>
      </c>
      <c r="F272" s="289">
        <f>'2. LIGA'!F20</f>
        <v>0.58333333333333337</v>
      </c>
      <c r="G272" s="301" t="str">
        <f>'2. LIGA'!G20</f>
        <v>ČESKÁ TŘEBOVÁ</v>
      </c>
      <c r="H272" s="305" t="str">
        <f>'2. LIGA'!H20</f>
        <v>TJ Lokomotiva Česká Třebová "A"</v>
      </c>
      <c r="I272" s="303" t="str">
        <f>'2. LIGA'!I20</f>
        <v>HBC Pardubice "C"</v>
      </c>
    </row>
    <row r="273" spans="1:9" ht="12.75" customHeight="1">
      <c r="A273" s="259" t="str">
        <f>SŽ!A30</f>
        <v>LSŽ</v>
      </c>
      <c r="B273" s="57">
        <f>SŽ!B30</f>
        <v>67027</v>
      </c>
      <c r="C273" s="29">
        <f>SŽ!C30</f>
        <v>6</v>
      </c>
      <c r="D273" s="282" t="str">
        <f>SŽ!D30</f>
        <v>sobota</v>
      </c>
      <c r="E273" s="115">
        <f>SŽ!E30</f>
        <v>44485</v>
      </c>
      <c r="F273" s="329">
        <f>SŽ!F30</f>
        <v>0.625</v>
      </c>
      <c r="G273" s="301" t="str">
        <f>SŽ!G30</f>
        <v>HEŘMANŮV MĚSTEC</v>
      </c>
      <c r="H273" s="36" t="str">
        <f>SŽ!H30</f>
        <v>Ježci Heřmanův Městec</v>
      </c>
      <c r="I273" s="36" t="str">
        <f>SŽ!I30</f>
        <v>TJ Lokomotiva Česká Třebová</v>
      </c>
    </row>
    <row r="274" spans="1:9" ht="12.75" customHeight="1">
      <c r="A274" s="258" t="str">
        <f>'2. LIGA'!A19</f>
        <v>2. LIGA</v>
      </c>
      <c r="B274" s="29">
        <f>'2. LIGA'!B19</f>
        <v>61016</v>
      </c>
      <c r="C274" s="29">
        <f>'2. LIGA'!C19</f>
        <v>6</v>
      </c>
      <c r="D274" s="282" t="str">
        <f>'2. LIGA'!D19</f>
        <v>sobota</v>
      </c>
      <c r="E274" s="115">
        <f>'2. LIGA'!E19</f>
        <v>44485</v>
      </c>
      <c r="F274" s="289">
        <f>'2. LIGA'!F19</f>
        <v>0.41666666666666669</v>
      </c>
      <c r="G274" s="283" t="str">
        <f>'2. LIGA'!G19</f>
        <v>HRADEC KRÁLOVÉ</v>
      </c>
      <c r="H274" s="303" t="str">
        <f>'2. LIGA'!H19</f>
        <v>HBC Hradec Králové 1988 "B"</v>
      </c>
      <c r="I274" s="303" t="str">
        <f>'2. LIGA'!I19</f>
        <v>HC Jestřábi Přelouč "A"</v>
      </c>
    </row>
    <row r="275" spans="1:9" ht="12.75" customHeight="1">
      <c r="A275" s="55" t="s">
        <v>277</v>
      </c>
      <c r="B275" s="110">
        <v>4132</v>
      </c>
      <c r="C275" s="110">
        <v>8</v>
      </c>
      <c r="D275" s="113" t="s">
        <v>12</v>
      </c>
      <c r="E275" s="114">
        <v>44485</v>
      </c>
      <c r="F275" s="140">
        <v>0.5</v>
      </c>
      <c r="G275" s="390" t="s">
        <v>377</v>
      </c>
      <c r="H275" s="191" t="s">
        <v>104</v>
      </c>
      <c r="I275" s="191" t="s">
        <v>198</v>
      </c>
    </row>
    <row r="276" spans="1:9" ht="12.75" customHeight="1">
      <c r="A276" s="160" t="s">
        <v>100</v>
      </c>
      <c r="B276" s="29">
        <v>1048</v>
      </c>
      <c r="C276" s="29">
        <v>7</v>
      </c>
      <c r="D276" s="57" t="s">
        <v>12</v>
      </c>
      <c r="E276" s="115">
        <v>44485</v>
      </c>
      <c r="F276" s="140">
        <v>0.64583333333333337</v>
      </c>
      <c r="G276" s="283" t="s">
        <v>377</v>
      </c>
      <c r="H276" s="56" t="s">
        <v>104</v>
      </c>
      <c r="I276" s="56" t="s">
        <v>238</v>
      </c>
    </row>
    <row r="277" spans="1:9" ht="12.75" customHeight="1">
      <c r="A277" s="258" t="str">
        <f>'2. LIGA'!A21</f>
        <v>2. LIGA</v>
      </c>
      <c r="B277" s="29">
        <f>'2. LIGA'!B21</f>
        <v>61018</v>
      </c>
      <c r="C277" s="29">
        <f>'2. LIGA'!C21</f>
        <v>6</v>
      </c>
      <c r="D277" s="282" t="str">
        <f>'2. LIGA'!D21</f>
        <v>sobota</v>
      </c>
      <c r="E277" s="115">
        <f>'2. LIGA'!E21</f>
        <v>44485</v>
      </c>
      <c r="F277" s="289">
        <f>'2. LIGA'!F21</f>
        <v>0.58333333333333337</v>
      </c>
      <c r="G277" s="301" t="str">
        <f>'2. LIGA'!G21</f>
        <v>Chlumec nad Cidlinou</v>
      </c>
      <c r="H277" s="301" t="str">
        <f>'2. LIGA'!H21</f>
        <v>Chlumec nad Cidlinou</v>
      </c>
      <c r="I277" s="301" t="str">
        <f>'2. LIGA'!I21</f>
        <v>SK Žamberk</v>
      </c>
    </row>
    <row r="278" spans="1:9" ht="12.75" customHeight="1">
      <c r="A278" s="160" t="s">
        <v>100</v>
      </c>
      <c r="B278" s="29">
        <v>1045</v>
      </c>
      <c r="C278" s="29">
        <v>7</v>
      </c>
      <c r="D278" s="57" t="s">
        <v>12</v>
      </c>
      <c r="E278" s="115">
        <v>44485</v>
      </c>
      <c r="F278" s="140">
        <v>0.45833333333333331</v>
      </c>
      <c r="G278" s="283" t="s">
        <v>378</v>
      </c>
      <c r="H278" s="56" t="s">
        <v>218</v>
      </c>
      <c r="I278" s="56" t="s">
        <v>45</v>
      </c>
    </row>
    <row r="279" spans="1:9" ht="12.75" customHeight="1">
      <c r="A279" s="55" t="s">
        <v>276</v>
      </c>
      <c r="B279" s="29">
        <v>4030</v>
      </c>
      <c r="C279" s="29">
        <v>9</v>
      </c>
      <c r="D279" s="57" t="s">
        <v>12</v>
      </c>
      <c r="E279" s="115">
        <v>44485</v>
      </c>
      <c r="F279" s="140">
        <v>0.58333333333333337</v>
      </c>
      <c r="G279" s="388" t="s">
        <v>378</v>
      </c>
      <c r="H279" s="140" t="s">
        <v>218</v>
      </c>
      <c r="I279" s="140" t="s">
        <v>205</v>
      </c>
    </row>
    <row r="280" spans="1:9" ht="12.75" customHeight="1">
      <c r="A280" s="379" t="str">
        <f>MŽ!A47</f>
        <v>MINI</v>
      </c>
      <c r="B280" s="377">
        <f>MŽ!B47</f>
        <v>0</v>
      </c>
      <c r="C280" s="377">
        <f>MŽ!C47</f>
        <v>0</v>
      </c>
      <c r="D280" s="386" t="str">
        <f>MŽ!D47</f>
        <v>sobota</v>
      </c>
      <c r="E280" s="380">
        <f>MŽ!E47</f>
        <v>44485</v>
      </c>
      <c r="F280" s="381">
        <f>MŽ!F47</f>
        <v>0</v>
      </c>
      <c r="G280" s="402" t="str">
        <f>MŽ!G47</f>
        <v>LETOHRAD</v>
      </c>
    </row>
    <row r="281" spans="1:9" ht="12.75" customHeight="1">
      <c r="A281" s="259" t="str">
        <f>SŽ!A33</f>
        <v>LSŽ</v>
      </c>
      <c r="B281" s="57">
        <f>SŽ!B33</f>
        <v>67030</v>
      </c>
      <c r="C281" s="29">
        <f>SŽ!C33</f>
        <v>6</v>
      </c>
      <c r="D281" s="282" t="str">
        <f>SŽ!D33</f>
        <v>sobota</v>
      </c>
      <c r="E281" s="115">
        <f>SŽ!E33</f>
        <v>44485</v>
      </c>
      <c r="F281" s="329">
        <f>SŽ!F33</f>
        <v>0.54166666666666663</v>
      </c>
      <c r="G281" s="301" t="str">
        <f>SŽ!G33</f>
        <v>LETOHRAD</v>
      </c>
      <c r="H281" s="36" t="str">
        <f>SŽ!H33</f>
        <v>SK Hokejbal Letohrad</v>
      </c>
      <c r="I281" s="56" t="str">
        <f>SŽ!I33</f>
        <v>HBC Pardubice modrý tým</v>
      </c>
    </row>
    <row r="282" spans="1:9" ht="12.75" customHeight="1">
      <c r="A282" s="160" t="s">
        <v>100</v>
      </c>
      <c r="B282" s="29">
        <v>1044</v>
      </c>
      <c r="C282" s="29">
        <v>7</v>
      </c>
      <c r="D282" s="57" t="s">
        <v>12</v>
      </c>
      <c r="E282" s="115">
        <v>44485</v>
      </c>
      <c r="F282" s="140">
        <v>0.45833333333333331</v>
      </c>
      <c r="G282" s="283" t="s">
        <v>379</v>
      </c>
      <c r="H282" s="56" t="s">
        <v>222</v>
      </c>
      <c r="I282" s="56" t="s">
        <v>17</v>
      </c>
    </row>
    <row r="283" spans="1:9" ht="12.75" customHeight="1">
      <c r="A283" s="379" t="str">
        <f>MŽ!A46</f>
        <v>MINI</v>
      </c>
      <c r="B283" s="377">
        <f>MŽ!B46</f>
        <v>0</v>
      </c>
      <c r="C283" s="377">
        <f>MŽ!C46</f>
        <v>0</v>
      </c>
      <c r="D283" s="386" t="str">
        <f>MŽ!D46</f>
        <v>sobota</v>
      </c>
      <c r="E283" s="380">
        <f>MŽ!E46</f>
        <v>44485</v>
      </c>
      <c r="F283" s="381">
        <f>MŽ!F46</f>
        <v>0</v>
      </c>
      <c r="G283" s="403" t="str">
        <f>MŽ!G46</f>
        <v>PARDUBICE - Polabiny</v>
      </c>
    </row>
    <row r="284" spans="1:9" ht="12.75" customHeight="1">
      <c r="A284" s="160" t="s">
        <v>100</v>
      </c>
      <c r="B284" s="29">
        <v>1047</v>
      </c>
      <c r="C284" s="29">
        <v>7</v>
      </c>
      <c r="D284" s="57" t="s">
        <v>12</v>
      </c>
      <c r="E284" s="115">
        <v>44485</v>
      </c>
      <c r="F284" s="140">
        <v>0.66666666666666663</v>
      </c>
      <c r="G284" s="283" t="s">
        <v>375</v>
      </c>
      <c r="H284" s="56" t="s">
        <v>551</v>
      </c>
      <c r="I284" s="56" t="s">
        <v>103</v>
      </c>
    </row>
    <row r="285" spans="1:9" ht="12.75" customHeight="1">
      <c r="A285" s="55" t="s">
        <v>277</v>
      </c>
      <c r="B285" s="110">
        <v>4103</v>
      </c>
      <c r="C285" s="110">
        <v>1</v>
      </c>
      <c r="D285" s="59" t="s">
        <v>12</v>
      </c>
      <c r="E285" s="60">
        <v>44485</v>
      </c>
      <c r="F285" s="140">
        <v>0.47916666666666669</v>
      </c>
      <c r="G285" s="390" t="s">
        <v>390</v>
      </c>
      <c r="H285" s="191" t="s">
        <v>386</v>
      </c>
      <c r="I285" s="191" t="s">
        <v>551</v>
      </c>
    </row>
    <row r="286" spans="1:9" ht="12.75" customHeight="1">
      <c r="A286" s="55" t="s">
        <v>276</v>
      </c>
      <c r="B286" s="4">
        <v>4029</v>
      </c>
      <c r="C286" s="1">
        <v>9</v>
      </c>
      <c r="D286" s="57" t="s">
        <v>12</v>
      </c>
      <c r="E286" s="115">
        <v>44485</v>
      </c>
      <c r="F286" s="140">
        <v>0.54166666666666663</v>
      </c>
      <c r="G286" s="388" t="s">
        <v>395</v>
      </c>
      <c r="H286" s="140" t="s">
        <v>44</v>
      </c>
      <c r="I286" s="140" t="s">
        <v>17</v>
      </c>
    </row>
    <row r="287" spans="1:9" ht="12.75" customHeight="1">
      <c r="A287" s="259" t="str">
        <f>SŽ!A31</f>
        <v>LSŽ</v>
      </c>
      <c r="B287" s="57">
        <f>SŽ!B31</f>
        <v>67028</v>
      </c>
      <c r="C287" s="29">
        <f>SŽ!C31</f>
        <v>6</v>
      </c>
      <c r="D287" s="282" t="str">
        <f>SŽ!D31</f>
        <v>sobota</v>
      </c>
      <c r="E287" s="115">
        <f>SŽ!E31</f>
        <v>44485</v>
      </c>
      <c r="F287" s="289">
        <f>SŽ!F31</f>
        <v>0.58333333333333337</v>
      </c>
      <c r="G287" s="301" t="str">
        <f>SŽ!G31</f>
        <v>PŘELOUČ</v>
      </c>
      <c r="H287" s="36" t="str">
        <f>SŽ!H31</f>
        <v>HC Jestřábi Přelouč</v>
      </c>
      <c r="I287" s="36" t="str">
        <f>SŽ!I31</f>
        <v>HBC Rangers Opočno</v>
      </c>
    </row>
    <row r="288" spans="1:9" ht="12.75" customHeight="1">
      <c r="A288" s="259" t="str">
        <f>SŽ!A32</f>
        <v>LSŽ</v>
      </c>
      <c r="B288" s="57">
        <f>SŽ!B32</f>
        <v>67029</v>
      </c>
      <c r="C288" s="29">
        <f>SŽ!C32</f>
        <v>6</v>
      </c>
      <c r="D288" s="282" t="str">
        <f>SŽ!D32</f>
        <v>sobota</v>
      </c>
      <c r="E288" s="115">
        <f>SŽ!E32</f>
        <v>44485</v>
      </c>
      <c r="F288" s="289">
        <f>SŽ!F32</f>
        <v>0.39583333333333331</v>
      </c>
      <c r="G288" s="301" t="str">
        <f>SŽ!G32</f>
        <v>SVITAVY - zimn.st.</v>
      </c>
      <c r="H288" s="36" t="str">
        <f>SŽ!H32</f>
        <v>TJ Sršni Svitavy</v>
      </c>
      <c r="I288" s="36" t="str">
        <f>SŽ!I32</f>
        <v>HBC Svítkov Stars Pardubice</v>
      </c>
    </row>
    <row r="289" spans="1:9" ht="12.75" customHeight="1">
      <c r="A289" s="55" t="s">
        <v>277</v>
      </c>
      <c r="B289" s="110">
        <v>4130</v>
      </c>
      <c r="C289" s="110">
        <v>9</v>
      </c>
      <c r="D289" s="113" t="s">
        <v>12</v>
      </c>
      <c r="E289" s="114">
        <v>44485</v>
      </c>
      <c r="F289" s="140">
        <v>0.52083333333333337</v>
      </c>
      <c r="G289" s="390" t="s">
        <v>398</v>
      </c>
      <c r="H289" s="191" t="s">
        <v>195</v>
      </c>
      <c r="I289" s="191" t="s">
        <v>45</v>
      </c>
    </row>
    <row r="290" spans="1:9" ht="12.75" customHeight="1">
      <c r="A290" s="55" t="s">
        <v>276</v>
      </c>
      <c r="B290" s="29">
        <v>4031</v>
      </c>
      <c r="C290" s="29">
        <v>9</v>
      </c>
      <c r="D290" s="57" t="s">
        <v>12</v>
      </c>
      <c r="E290" s="115">
        <v>44485</v>
      </c>
      <c r="F290" s="140">
        <v>0.45833333333333331</v>
      </c>
      <c r="G290" s="388" t="s">
        <v>374</v>
      </c>
      <c r="H290" s="140" t="s">
        <v>46</v>
      </c>
      <c r="I290" s="140" t="s">
        <v>203</v>
      </c>
    </row>
    <row r="291" spans="1:9" ht="12.75" customHeight="1">
      <c r="A291" s="160" t="s">
        <v>100</v>
      </c>
      <c r="B291" s="29">
        <v>1043</v>
      </c>
      <c r="C291" s="29">
        <v>7</v>
      </c>
      <c r="D291" s="57" t="s">
        <v>12</v>
      </c>
      <c r="E291" s="115">
        <v>44485</v>
      </c>
      <c r="F291" s="140">
        <v>0.66666666666666663</v>
      </c>
      <c r="G291" s="283" t="s">
        <v>374</v>
      </c>
      <c r="H291" s="56" t="s">
        <v>46</v>
      </c>
      <c r="I291" s="56" t="s">
        <v>102</v>
      </c>
    </row>
    <row r="292" spans="1:9" ht="12.75" customHeight="1">
      <c r="A292" s="55" t="s">
        <v>277</v>
      </c>
      <c r="B292" s="110">
        <v>4129</v>
      </c>
      <c r="C292" s="110">
        <v>9</v>
      </c>
      <c r="D292" s="113" t="s">
        <v>12</v>
      </c>
      <c r="E292" s="114">
        <v>44485</v>
      </c>
      <c r="F292" s="140">
        <v>0.58333333333333337</v>
      </c>
      <c r="G292" s="390" t="s">
        <v>396</v>
      </c>
      <c r="H292" s="191" t="s">
        <v>239</v>
      </c>
      <c r="I292" s="191" t="s">
        <v>235</v>
      </c>
    </row>
    <row r="293" spans="1:9" ht="12.75" customHeight="1">
      <c r="A293" s="163" t="s">
        <v>52</v>
      </c>
      <c r="B293" s="1">
        <v>5024</v>
      </c>
      <c r="C293" s="1">
        <v>5</v>
      </c>
      <c r="D293" s="223" t="s">
        <v>15</v>
      </c>
      <c r="E293" s="288">
        <v>44486</v>
      </c>
      <c r="F293" s="193">
        <v>0.54166666666666663</v>
      </c>
      <c r="G293" s="392" t="s">
        <v>399</v>
      </c>
      <c r="H293" s="4" t="s">
        <v>206</v>
      </c>
      <c r="I293" s="4" t="s">
        <v>45</v>
      </c>
    </row>
    <row r="294" spans="1:9" ht="12.75" customHeight="1">
      <c r="A294" s="163" t="s">
        <v>57</v>
      </c>
      <c r="B294" s="116">
        <v>5127</v>
      </c>
      <c r="C294" s="116">
        <v>6</v>
      </c>
      <c r="D294" s="189" t="s">
        <v>15</v>
      </c>
      <c r="E294" s="332">
        <v>44486</v>
      </c>
      <c r="F294" s="193">
        <v>0.45833333333333331</v>
      </c>
      <c r="G294" s="391" t="s">
        <v>388</v>
      </c>
      <c r="H294" s="116" t="s">
        <v>199</v>
      </c>
      <c r="I294" s="116" t="s">
        <v>104</v>
      </c>
    </row>
    <row r="295" spans="1:9" ht="12.75" customHeight="1">
      <c r="A295" s="24" t="s">
        <v>183</v>
      </c>
      <c r="B295" s="15">
        <v>2020</v>
      </c>
      <c r="C295" s="15">
        <v>7</v>
      </c>
      <c r="D295" s="56" t="s">
        <v>15</v>
      </c>
      <c r="E295" s="63">
        <v>44486</v>
      </c>
      <c r="F295" s="140">
        <v>0.625</v>
      </c>
      <c r="G295" s="303" t="s">
        <v>385</v>
      </c>
      <c r="H295" s="56" t="s">
        <v>102</v>
      </c>
      <c r="I295" s="58" t="s">
        <v>203</v>
      </c>
    </row>
    <row r="296" spans="1:9" ht="12.75" customHeight="1">
      <c r="A296" s="260" t="str">
        <f>MŽ!A11</f>
        <v>PMŽ</v>
      </c>
      <c r="B296" s="313">
        <f>MŽ!B11</f>
        <v>0</v>
      </c>
      <c r="C296" s="313">
        <f>MŽ!C11</f>
        <v>4</v>
      </c>
      <c r="D296" s="314" t="str">
        <f>MŽ!D11</f>
        <v>neděle</v>
      </c>
      <c r="E296" s="315">
        <f>MŽ!E11</f>
        <v>44486</v>
      </c>
      <c r="F296" s="140">
        <f>MŽ!F11</f>
        <v>0</v>
      </c>
      <c r="G296" s="283" t="str">
        <f>MŽ!G11</f>
        <v>HEŘMANŮV MĚSTEC</v>
      </c>
      <c r="H296" s="223">
        <f>MŽ!H11</f>
        <v>0</v>
      </c>
      <c r="I296" s="57">
        <f>MŽ!I11</f>
        <v>0</v>
      </c>
    </row>
    <row r="297" spans="1:9" ht="12.75" customHeight="1">
      <c r="A297" s="24" t="s">
        <v>184</v>
      </c>
      <c r="B297" s="110">
        <v>2121</v>
      </c>
      <c r="C297" s="110">
        <v>7</v>
      </c>
      <c r="D297" s="113" t="s">
        <v>15</v>
      </c>
      <c r="E297" s="114">
        <v>44486</v>
      </c>
      <c r="F297" s="140">
        <v>0.45833333333333331</v>
      </c>
      <c r="G297" s="304" t="s">
        <v>392</v>
      </c>
      <c r="H297" s="113" t="s">
        <v>197</v>
      </c>
      <c r="I297" s="113" t="s">
        <v>239</v>
      </c>
    </row>
    <row r="298" spans="1:9" ht="12.75" customHeight="1">
      <c r="A298" s="163" t="s">
        <v>57</v>
      </c>
      <c r="B298" s="116">
        <v>5126</v>
      </c>
      <c r="C298" s="116">
        <v>6</v>
      </c>
      <c r="D298" s="116" t="s">
        <v>15</v>
      </c>
      <c r="E298" s="117">
        <v>44486</v>
      </c>
      <c r="F298" s="193">
        <v>0.5625</v>
      </c>
      <c r="G298" s="391" t="s">
        <v>392</v>
      </c>
      <c r="H298" s="116" t="s">
        <v>197</v>
      </c>
      <c r="I298" s="116" t="s">
        <v>198</v>
      </c>
    </row>
    <row r="299" spans="1:9" ht="12.75" customHeight="1">
      <c r="A299" s="163" t="s">
        <v>52</v>
      </c>
      <c r="B299" s="1">
        <v>5023</v>
      </c>
      <c r="C299" s="1">
        <v>5</v>
      </c>
      <c r="D299" s="1" t="s">
        <v>15</v>
      </c>
      <c r="E299" s="7">
        <v>44486</v>
      </c>
      <c r="F299" s="193">
        <v>0.66666666666666663</v>
      </c>
      <c r="G299" s="392" t="s">
        <v>378</v>
      </c>
      <c r="H299" s="4" t="s">
        <v>218</v>
      </c>
      <c r="I299" s="4" t="s">
        <v>219</v>
      </c>
    </row>
    <row r="300" spans="1:9" ht="12.75" customHeight="1">
      <c r="A300" s="163" t="s">
        <v>57</v>
      </c>
      <c r="B300" s="116">
        <v>5129</v>
      </c>
      <c r="C300" s="116">
        <v>6</v>
      </c>
      <c r="D300" s="116" t="s">
        <v>15</v>
      </c>
      <c r="E300" s="117">
        <v>44486</v>
      </c>
      <c r="F300" s="193">
        <v>0.54166666666666663</v>
      </c>
      <c r="G300" s="391" t="s">
        <v>400</v>
      </c>
      <c r="H300" s="116" t="s">
        <v>236</v>
      </c>
      <c r="I300" s="116" t="s">
        <v>551</v>
      </c>
    </row>
    <row r="301" spans="1:9" ht="12.75" customHeight="1">
      <c r="A301" s="260" t="str">
        <f>MŽ!A10</f>
        <v>PMŽ</v>
      </c>
      <c r="B301" s="313">
        <f>MŽ!B10</f>
        <v>0</v>
      </c>
      <c r="C301" s="313">
        <f>MŽ!C10</f>
        <v>4</v>
      </c>
      <c r="D301" s="314" t="str">
        <f>MŽ!D10</f>
        <v>neděle</v>
      </c>
      <c r="E301" s="315">
        <f>MŽ!E10</f>
        <v>44486</v>
      </c>
      <c r="F301" s="140">
        <f>MŽ!F10</f>
        <v>0</v>
      </c>
      <c r="G301" s="283" t="str">
        <f>MŽ!G10</f>
        <v>LETOHRAD</v>
      </c>
      <c r="H301" s="57">
        <f>MŽ!H10</f>
        <v>0</v>
      </c>
      <c r="I301" s="57">
        <f>MŽ!I10</f>
        <v>0</v>
      </c>
    </row>
    <row r="302" spans="1:9" ht="12.75" customHeight="1">
      <c r="A302" s="24" t="s">
        <v>184</v>
      </c>
      <c r="B302" s="110">
        <v>2119</v>
      </c>
      <c r="C302" s="110">
        <v>7</v>
      </c>
      <c r="D302" s="113" t="s">
        <v>15</v>
      </c>
      <c r="E302" s="114">
        <v>44486</v>
      </c>
      <c r="F302" s="140">
        <v>0.54166666666666663</v>
      </c>
      <c r="G302" s="304" t="s">
        <v>375</v>
      </c>
      <c r="H302" s="113" t="s">
        <v>551</v>
      </c>
      <c r="I302" s="113" t="s">
        <v>386</v>
      </c>
    </row>
    <row r="303" spans="1:9" ht="12.75" customHeight="1">
      <c r="A303" s="24" t="str">
        <f>RHbL!A26</f>
        <v>RHbL</v>
      </c>
      <c r="B303" s="29">
        <f>RHbL!B26</f>
        <v>62023</v>
      </c>
      <c r="C303" s="29">
        <f>RHbL!C26</f>
        <v>6</v>
      </c>
      <c r="D303" s="269" t="str">
        <f>RHbL!D26</f>
        <v>neděle</v>
      </c>
      <c r="E303" s="115">
        <f>RHbL!E26</f>
        <v>44486</v>
      </c>
      <c r="F303" s="328">
        <f>RHbL!F26</f>
        <v>0.70833333333333337</v>
      </c>
      <c r="G303" s="393" t="str">
        <f>RHbL!G26</f>
        <v>PARDUBICE - Polabiny</v>
      </c>
      <c r="H303" s="56" t="str">
        <f>RHbL!H26</f>
        <v>HBC Pardubice "D"</v>
      </c>
      <c r="I303" s="36" t="str">
        <f>RHbL!I26</f>
        <v>TJ Sršni Svitavy</v>
      </c>
    </row>
    <row r="304" spans="1:9" ht="12.75" customHeight="1">
      <c r="A304" s="163" t="s">
        <v>52</v>
      </c>
      <c r="B304" s="1">
        <v>5025</v>
      </c>
      <c r="C304" s="1">
        <v>5</v>
      </c>
      <c r="D304" s="1" t="s">
        <v>15</v>
      </c>
      <c r="E304" s="7">
        <v>44486</v>
      </c>
      <c r="F304" s="193">
        <v>0.58333333333333337</v>
      </c>
      <c r="G304" s="392" t="s">
        <v>380</v>
      </c>
      <c r="H304" s="4" t="s">
        <v>17</v>
      </c>
      <c r="I304" s="4" t="s">
        <v>226</v>
      </c>
    </row>
    <row r="305" spans="1:9" ht="12.75" customHeight="1">
      <c r="A305" s="24" t="s">
        <v>184</v>
      </c>
      <c r="B305" s="110">
        <v>2120</v>
      </c>
      <c r="C305" s="110">
        <v>7</v>
      </c>
      <c r="D305" s="113" t="s">
        <v>15</v>
      </c>
      <c r="E305" s="114">
        <v>44486</v>
      </c>
      <c r="F305" s="140">
        <v>0.45833333333333331</v>
      </c>
      <c r="G305" s="304" t="s">
        <v>391</v>
      </c>
      <c r="H305" s="113" t="s">
        <v>232</v>
      </c>
      <c r="I305" s="189" t="s">
        <v>198</v>
      </c>
    </row>
    <row r="306" spans="1:9" ht="12.75" customHeight="1">
      <c r="A306" s="163" t="s">
        <v>52</v>
      </c>
      <c r="B306" s="1">
        <v>5022</v>
      </c>
      <c r="C306" s="1">
        <v>5</v>
      </c>
      <c r="D306" s="1" t="s">
        <v>15</v>
      </c>
      <c r="E306" s="7">
        <v>44486</v>
      </c>
      <c r="F306" s="193">
        <v>0.58333333333333337</v>
      </c>
      <c r="G306" s="392" t="s">
        <v>382</v>
      </c>
      <c r="H306" s="4" t="s">
        <v>101</v>
      </c>
      <c r="I306" s="4" t="s">
        <v>403</v>
      </c>
    </row>
    <row r="307" spans="1:9" ht="12.75" customHeight="1">
      <c r="A307" s="163" t="s">
        <v>52</v>
      </c>
      <c r="B307" s="1">
        <v>5021</v>
      </c>
      <c r="C307" s="1">
        <v>5</v>
      </c>
      <c r="D307" s="1" t="s">
        <v>15</v>
      </c>
      <c r="E307" s="7">
        <v>44486</v>
      </c>
      <c r="F307" s="193">
        <v>0.54166666666666663</v>
      </c>
      <c r="G307" s="392" t="s">
        <v>384</v>
      </c>
      <c r="H307" s="4" t="s">
        <v>404</v>
      </c>
      <c r="I307" s="4" t="s">
        <v>44</v>
      </c>
    </row>
    <row r="308" spans="1:9" ht="12.75" customHeight="1">
      <c r="A308" s="24" t="str">
        <f>RHbL!A27</f>
        <v>RHbL</v>
      </c>
      <c r="B308" s="29">
        <f>RHbL!B27</f>
        <v>62024</v>
      </c>
      <c r="C308" s="29">
        <f>RHbL!C27</f>
        <v>6</v>
      </c>
      <c r="D308" s="269" t="str">
        <f>RHbL!D27</f>
        <v>neděle</v>
      </c>
      <c r="E308" s="115">
        <f>RHbL!E27</f>
        <v>44486</v>
      </c>
      <c r="F308" s="328">
        <f>RHbL!F27</f>
        <v>0.58333333333333337</v>
      </c>
      <c r="G308" s="393" t="str">
        <f>RHbL!G27</f>
        <v>PRACHOVICE</v>
      </c>
      <c r="H308" s="22" t="str">
        <f>RHbL!H27</f>
        <v>SK Prachovice</v>
      </c>
      <c r="I308" s="22" t="str">
        <f>RHbL!I27</f>
        <v>Delta Pardubice</v>
      </c>
    </row>
    <row r="309" spans="1:9" ht="12.75" customHeight="1">
      <c r="A309" s="24" t="str">
        <f>RHbL!A25</f>
        <v>RHbL</v>
      </c>
      <c r="B309" s="29">
        <f>RHbL!B25</f>
        <v>62022</v>
      </c>
      <c r="C309" s="29">
        <f>RHbL!C25</f>
        <v>6</v>
      </c>
      <c r="D309" s="269" t="str">
        <f>RHbL!D25</f>
        <v>neděle</v>
      </c>
      <c r="E309" s="115">
        <f>RHbL!E25</f>
        <v>44486</v>
      </c>
      <c r="F309" s="289">
        <f>RHbL!F25</f>
        <v>0.58333333333333337</v>
      </c>
      <c r="G309" s="301" t="str">
        <f>RHbL!G25</f>
        <v>PŘELOUČ</v>
      </c>
      <c r="H309" s="36" t="str">
        <f>RHbL!H25</f>
        <v>HC Jestřábi Přelouč "B"</v>
      </c>
      <c r="I309" s="22" t="str">
        <f>RHbL!I25</f>
        <v>TJ Lokomotiva Česká Třebová "B"</v>
      </c>
    </row>
    <row r="310" spans="1:9" ht="12.75" customHeight="1">
      <c r="A310" s="24" t="str">
        <f>RHbL!A24</f>
        <v>RHbL</v>
      </c>
      <c r="B310" s="29">
        <f>RHbL!B24</f>
        <v>62021</v>
      </c>
      <c r="C310" s="29">
        <f>RHbL!C24</f>
        <v>6</v>
      </c>
      <c r="D310" s="269" t="str">
        <f>RHbL!D24</f>
        <v>neděle</v>
      </c>
      <c r="E310" s="115">
        <f>RHbL!E24</f>
        <v>44486</v>
      </c>
      <c r="F310" s="289">
        <f>RHbL!F24</f>
        <v>0.70833333333333337</v>
      </c>
      <c r="G310" s="301" t="str">
        <f>RHbL!G24</f>
        <v>PŘELOUČ</v>
      </c>
      <c r="H310" s="22" t="str">
        <f>RHbL!H24</f>
        <v>HBC Opatovice nad Labem</v>
      </c>
      <c r="I310" s="22" t="str">
        <f>RHbL!I24</f>
        <v>Ježci Heřmanův Městec "B"</v>
      </c>
    </row>
    <row r="311" spans="1:9" ht="12.75" customHeight="1">
      <c r="A311" s="24" t="s">
        <v>183</v>
      </c>
      <c r="B311" s="15">
        <v>2021</v>
      </c>
      <c r="C311" s="15">
        <v>7</v>
      </c>
      <c r="D311" s="56" t="s">
        <v>15</v>
      </c>
      <c r="E311" s="63">
        <v>44486</v>
      </c>
      <c r="F311" s="140">
        <v>0.625</v>
      </c>
      <c r="G311" s="303" t="s">
        <v>393</v>
      </c>
      <c r="H311" s="56" t="s">
        <v>226</v>
      </c>
      <c r="I311" s="56" t="s">
        <v>201</v>
      </c>
    </row>
    <row r="312" spans="1:9" ht="12.75" customHeight="1">
      <c r="A312" s="163" t="s">
        <v>57</v>
      </c>
      <c r="B312" s="116">
        <v>5128</v>
      </c>
      <c r="C312" s="116">
        <v>6</v>
      </c>
      <c r="D312" s="116" t="s">
        <v>15</v>
      </c>
      <c r="E312" s="117">
        <v>44486</v>
      </c>
      <c r="F312" s="193">
        <v>0.54166666666666663</v>
      </c>
      <c r="G312" s="391" t="s">
        <v>402</v>
      </c>
      <c r="H312" s="116" t="s">
        <v>233</v>
      </c>
      <c r="I312" s="116" t="s">
        <v>238</v>
      </c>
    </row>
    <row r="313" spans="1:9" ht="12.75" customHeight="1">
      <c r="A313" s="24" t="s">
        <v>183</v>
      </c>
      <c r="B313" s="15">
        <v>2019</v>
      </c>
      <c r="C313" s="15">
        <v>7</v>
      </c>
      <c r="D313" s="56" t="s">
        <v>15</v>
      </c>
      <c r="E313" s="63">
        <v>44486</v>
      </c>
      <c r="F313" s="140">
        <v>0.66666666666666663</v>
      </c>
      <c r="G313" s="303" t="s">
        <v>374</v>
      </c>
      <c r="H313" s="56" t="s">
        <v>223</v>
      </c>
      <c r="I313" s="56" t="s">
        <v>207</v>
      </c>
    </row>
    <row r="314" spans="1:9" ht="12.75" customHeight="1">
      <c r="A314" s="163" t="s">
        <v>57</v>
      </c>
      <c r="B314" s="116">
        <v>5130</v>
      </c>
      <c r="C314" s="116">
        <v>6</v>
      </c>
      <c r="D314" s="189" t="s">
        <v>15</v>
      </c>
      <c r="E314" s="332">
        <v>44486</v>
      </c>
      <c r="F314" s="193">
        <v>0.5</v>
      </c>
      <c r="G314" s="391" t="s">
        <v>396</v>
      </c>
      <c r="H314" s="116" t="s">
        <v>239</v>
      </c>
      <c r="I314" s="116" t="s">
        <v>386</v>
      </c>
    </row>
    <row r="315" spans="1:9" ht="12.75" customHeight="1">
      <c r="A315" s="55" t="s">
        <v>276</v>
      </c>
      <c r="B315" s="29">
        <v>4032</v>
      </c>
      <c r="C315" s="29">
        <v>9</v>
      </c>
      <c r="D315" s="59" t="s">
        <v>534</v>
      </c>
      <c r="E315" s="60">
        <v>44487</v>
      </c>
      <c r="F315" s="140">
        <v>0.79166666666666663</v>
      </c>
      <c r="G315" s="388" t="s">
        <v>399</v>
      </c>
      <c r="H315" s="140" t="s">
        <v>206</v>
      </c>
      <c r="I315" s="140" t="s">
        <v>373</v>
      </c>
    </row>
    <row r="316" spans="1:9" ht="12.75" customHeight="1">
      <c r="A316" s="160" t="s">
        <v>100</v>
      </c>
      <c r="B316" s="29">
        <v>1052</v>
      </c>
      <c r="C316" s="29">
        <v>8</v>
      </c>
      <c r="D316" s="59" t="s">
        <v>53</v>
      </c>
      <c r="E316" s="60">
        <v>44491</v>
      </c>
      <c r="F316" s="140">
        <v>0.80208333333333337</v>
      </c>
      <c r="G316" s="389" t="s">
        <v>376</v>
      </c>
      <c r="H316" s="56" t="s">
        <v>45</v>
      </c>
      <c r="I316" s="56" t="s">
        <v>101</v>
      </c>
    </row>
    <row r="317" spans="1:9" ht="12.75" customHeight="1">
      <c r="A317" s="259" t="str">
        <f>SŽ!A34</f>
        <v>LSŽ</v>
      </c>
      <c r="B317" s="57">
        <f>SŽ!B34</f>
        <v>67031</v>
      </c>
      <c r="C317" s="29">
        <f>SŽ!C34</f>
        <v>7</v>
      </c>
      <c r="D317" s="282" t="str">
        <f>SŽ!D34</f>
        <v>sobota</v>
      </c>
      <c r="E317" s="115">
        <f>SŽ!E34</f>
        <v>44492</v>
      </c>
      <c r="F317" s="289">
        <f>SŽ!F34</f>
        <v>0</v>
      </c>
      <c r="G317" s="301">
        <f>SŽ!G34</f>
        <v>0</v>
      </c>
      <c r="H317" s="56" t="str">
        <f>SŽ!H34</f>
        <v>HBC Pardubice modrý tým</v>
      </c>
      <c r="I317" s="36" t="str">
        <f>SŽ!I34</f>
        <v>volno</v>
      </c>
    </row>
    <row r="318" spans="1:9" ht="12.75" customHeight="1">
      <c r="A318" s="221" t="s">
        <v>108</v>
      </c>
      <c r="B318" s="248">
        <v>11029</v>
      </c>
      <c r="C318" s="64">
        <v>2</v>
      </c>
      <c r="D318" s="1" t="s">
        <v>12</v>
      </c>
      <c r="E318" s="7">
        <v>44492</v>
      </c>
      <c r="F318" s="140">
        <v>0.41666666666666669</v>
      </c>
      <c r="G318" s="397" t="s">
        <v>399</v>
      </c>
      <c r="H318" s="58" t="s">
        <v>206</v>
      </c>
      <c r="I318" s="58" t="s">
        <v>204</v>
      </c>
    </row>
    <row r="319" spans="1:9" ht="12.75" customHeight="1">
      <c r="A319" s="221" t="s">
        <v>108</v>
      </c>
      <c r="B319" s="248">
        <v>11020</v>
      </c>
      <c r="C319" s="4">
        <v>2</v>
      </c>
      <c r="D319" s="1" t="s">
        <v>12</v>
      </c>
      <c r="E319" s="7">
        <v>44492</v>
      </c>
      <c r="F319" s="140">
        <v>0.4513888888888889</v>
      </c>
      <c r="G319" s="397" t="s">
        <v>399</v>
      </c>
      <c r="H319" s="239" t="s">
        <v>200</v>
      </c>
      <c r="I319" s="239" t="s">
        <v>551</v>
      </c>
    </row>
    <row r="320" spans="1:9" ht="12.75" customHeight="1">
      <c r="A320" s="221" t="s">
        <v>108</v>
      </c>
      <c r="B320" s="239">
        <v>11021</v>
      </c>
      <c r="C320" s="64">
        <v>2</v>
      </c>
      <c r="D320" s="1" t="s">
        <v>12</v>
      </c>
      <c r="E320" s="7">
        <v>44492</v>
      </c>
      <c r="F320" s="140">
        <v>0.49305555555555558</v>
      </c>
      <c r="G320" s="397" t="s">
        <v>399</v>
      </c>
      <c r="H320" s="239" t="s">
        <v>200</v>
      </c>
      <c r="I320" s="239" t="s">
        <v>206</v>
      </c>
    </row>
    <row r="321" spans="1:12" ht="12.75" customHeight="1">
      <c r="A321" s="221" t="s">
        <v>108</v>
      </c>
      <c r="B321" s="248">
        <v>11022</v>
      </c>
      <c r="C321" s="64">
        <v>2</v>
      </c>
      <c r="D321" s="1" t="s">
        <v>12</v>
      </c>
      <c r="E321" s="7">
        <v>44492</v>
      </c>
      <c r="F321" s="140">
        <v>0.52777777777777779</v>
      </c>
      <c r="G321" s="397" t="s">
        <v>399</v>
      </c>
      <c r="H321" s="239" t="s">
        <v>204</v>
      </c>
      <c r="I321" s="239" t="s">
        <v>551</v>
      </c>
    </row>
    <row r="322" spans="1:12" ht="12.75" customHeight="1">
      <c r="A322" s="221" t="s">
        <v>108</v>
      </c>
      <c r="B322" s="239">
        <v>11023</v>
      </c>
      <c r="C322" s="64">
        <v>2</v>
      </c>
      <c r="D322" s="1" t="s">
        <v>12</v>
      </c>
      <c r="E322" s="7">
        <v>44492</v>
      </c>
      <c r="F322" s="140">
        <v>0.56944444444444442</v>
      </c>
      <c r="G322" s="397" t="s">
        <v>399</v>
      </c>
      <c r="H322" s="239" t="s">
        <v>204</v>
      </c>
      <c r="I322" s="239" t="s">
        <v>200</v>
      </c>
    </row>
    <row r="323" spans="1:12" ht="12.75" customHeight="1">
      <c r="A323" s="221" t="s">
        <v>108</v>
      </c>
      <c r="B323" s="248">
        <v>11024</v>
      </c>
      <c r="C323" s="4">
        <v>2</v>
      </c>
      <c r="D323" s="1" t="s">
        <v>12</v>
      </c>
      <c r="E323" s="7">
        <v>44492</v>
      </c>
      <c r="F323" s="140">
        <v>0.60416666666666663</v>
      </c>
      <c r="G323" s="397" t="s">
        <v>399</v>
      </c>
      <c r="H323" s="239" t="s">
        <v>551</v>
      </c>
      <c r="I323" s="239" t="s">
        <v>206</v>
      </c>
    </row>
    <row r="324" spans="1:12" ht="12.75" customHeight="1">
      <c r="A324" s="55" t="s">
        <v>277</v>
      </c>
      <c r="B324" s="110">
        <v>4134</v>
      </c>
      <c r="C324" s="110">
        <v>8</v>
      </c>
      <c r="D324" s="110" t="s">
        <v>12</v>
      </c>
      <c r="E324" s="111">
        <v>44492</v>
      </c>
      <c r="F324" s="140">
        <v>0.47916666666666669</v>
      </c>
      <c r="G324" s="390" t="s">
        <v>388</v>
      </c>
      <c r="H324" s="191" t="s">
        <v>235</v>
      </c>
      <c r="I324" s="191" t="s">
        <v>195</v>
      </c>
    </row>
    <row r="325" spans="1:12" ht="12.75" customHeight="1">
      <c r="A325" s="259" t="str">
        <f>SŽ!A37</f>
        <v>LSŽ</v>
      </c>
      <c r="B325" s="57">
        <f>SŽ!B37</f>
        <v>67034</v>
      </c>
      <c r="C325" s="29">
        <f>SŽ!C37</f>
        <v>7</v>
      </c>
      <c r="D325" s="269" t="str">
        <f>SŽ!D37</f>
        <v>sobota</v>
      </c>
      <c r="E325" s="115">
        <f>SŽ!E37</f>
        <v>44492</v>
      </c>
      <c r="F325" s="289">
        <f>SŽ!F37</f>
        <v>0.39583333333333331</v>
      </c>
      <c r="G325" s="301" t="str">
        <f>SŽ!G37</f>
        <v>ČESKÁ TŘEBOVÁ</v>
      </c>
      <c r="H325" s="36" t="str">
        <f>SŽ!H37</f>
        <v>TJ Lokomotiva Česká Třebová</v>
      </c>
      <c r="I325" s="36" t="str">
        <f>SŽ!I37</f>
        <v>HC Jestřábi Přelouč</v>
      </c>
    </row>
    <row r="326" spans="1:12" ht="12.75" customHeight="1">
      <c r="A326" s="160" t="s">
        <v>100</v>
      </c>
      <c r="B326" s="29">
        <v>1050</v>
      </c>
      <c r="C326" s="29">
        <v>8</v>
      </c>
      <c r="D326" s="57" t="s">
        <v>12</v>
      </c>
      <c r="E326" s="115">
        <v>44492</v>
      </c>
      <c r="F326" s="140">
        <v>0.5</v>
      </c>
      <c r="G326" s="283" t="s">
        <v>385</v>
      </c>
      <c r="H326" s="56" t="s">
        <v>102</v>
      </c>
      <c r="I326" s="56" t="s">
        <v>222</v>
      </c>
    </row>
    <row r="327" spans="1:12" ht="12.75" customHeight="1">
      <c r="A327" s="258" t="str">
        <f>'2. LIGA'!A22</f>
        <v>2. LIGA</v>
      </c>
      <c r="B327" s="29">
        <f>'2. LIGA'!B22</f>
        <v>61019</v>
      </c>
      <c r="C327" s="29">
        <f>'2. LIGA'!C22</f>
        <v>7</v>
      </c>
      <c r="D327" s="269" t="str">
        <f>'2. LIGA'!D22</f>
        <v>sobota</v>
      </c>
      <c r="E327" s="115">
        <f>'2. LIGA'!E22</f>
        <v>44492</v>
      </c>
      <c r="F327" s="289">
        <f>'2. LIGA'!F22</f>
        <v>0.58333333333333337</v>
      </c>
      <c r="G327" s="301" t="str">
        <f>'2. LIGA'!G22</f>
        <v>Chlumec nad Cidlinou</v>
      </c>
      <c r="H327" s="301" t="str">
        <f>'2. LIGA'!H22</f>
        <v>Chlumec nad Cidlinou</v>
      </c>
      <c r="I327" s="303" t="str">
        <f>'2. LIGA'!I22</f>
        <v>HBC Hradec Králové 1988 "B"</v>
      </c>
    </row>
    <row r="328" spans="1:12" ht="12.75" customHeight="1">
      <c r="A328" s="160" t="s">
        <v>100</v>
      </c>
      <c r="B328" s="29">
        <v>1053</v>
      </c>
      <c r="C328" s="29">
        <v>8</v>
      </c>
      <c r="D328" s="57" t="s">
        <v>12</v>
      </c>
      <c r="E328" s="115">
        <v>44492</v>
      </c>
      <c r="F328" s="140">
        <v>0.64583333333333337</v>
      </c>
      <c r="G328" s="283" t="s">
        <v>381</v>
      </c>
      <c r="H328" s="56" t="s">
        <v>238</v>
      </c>
      <c r="I328" s="56" t="s">
        <v>551</v>
      </c>
    </row>
    <row r="329" spans="1:12" ht="12.75" customHeight="1">
      <c r="A329" s="221" t="s">
        <v>108</v>
      </c>
      <c r="B329" s="222">
        <v>11013</v>
      </c>
      <c r="C329" s="64">
        <v>2</v>
      </c>
      <c r="D329" s="1" t="s">
        <v>12</v>
      </c>
      <c r="E329" s="7">
        <v>44492</v>
      </c>
      <c r="F329" s="140">
        <v>0.4375</v>
      </c>
      <c r="G329" s="397" t="s">
        <v>400</v>
      </c>
      <c r="H329" s="58" t="s">
        <v>481</v>
      </c>
      <c r="I329" s="4" t="s">
        <v>386</v>
      </c>
    </row>
    <row r="330" spans="1:12" ht="12.75" customHeight="1">
      <c r="A330" s="221" t="s">
        <v>108</v>
      </c>
      <c r="B330" s="223">
        <v>11014</v>
      </c>
      <c r="C330" s="64">
        <v>2</v>
      </c>
      <c r="D330" s="1" t="s">
        <v>12</v>
      </c>
      <c r="E330" s="7">
        <v>44492</v>
      </c>
      <c r="F330" s="140">
        <v>0.47222222222222227</v>
      </c>
      <c r="G330" s="397" t="s">
        <v>400</v>
      </c>
      <c r="H330" s="239" t="s">
        <v>44</v>
      </c>
      <c r="I330" s="239" t="s">
        <v>202</v>
      </c>
    </row>
    <row r="331" spans="1:12" ht="12.75" customHeight="1">
      <c r="A331" s="221" t="s">
        <v>108</v>
      </c>
      <c r="B331" s="223">
        <v>11015</v>
      </c>
      <c r="C331" s="64">
        <v>2</v>
      </c>
      <c r="D331" s="1" t="s">
        <v>12</v>
      </c>
      <c r="E331" s="7">
        <v>44492</v>
      </c>
      <c r="F331" s="140">
        <v>0.51388888888888895</v>
      </c>
      <c r="G331" s="397" t="s">
        <v>400</v>
      </c>
      <c r="H331" s="239" t="s">
        <v>44</v>
      </c>
      <c r="I331" s="239" t="s">
        <v>481</v>
      </c>
    </row>
    <row r="332" spans="1:12" s="2" customFormat="1" ht="12.75" customHeight="1">
      <c r="A332" s="221" t="s">
        <v>108</v>
      </c>
      <c r="B332" s="58">
        <v>11016</v>
      </c>
      <c r="C332" s="4">
        <v>2</v>
      </c>
      <c r="D332" s="1" t="s">
        <v>12</v>
      </c>
      <c r="E332" s="7">
        <v>44492</v>
      </c>
      <c r="F332" s="140">
        <v>0.54861111111111105</v>
      </c>
      <c r="G332" s="397" t="s">
        <v>400</v>
      </c>
      <c r="H332" s="239" t="s">
        <v>386</v>
      </c>
      <c r="I332" s="239" t="s">
        <v>202</v>
      </c>
      <c r="J332" s="120" t="s">
        <v>136</v>
      </c>
      <c r="K332" s="58"/>
      <c r="L332" s="58"/>
    </row>
    <row r="333" spans="1:12" s="2" customFormat="1" ht="12.75" customHeight="1">
      <c r="A333" s="221" t="s">
        <v>108</v>
      </c>
      <c r="B333" s="223">
        <v>11017</v>
      </c>
      <c r="C333" s="64">
        <v>2</v>
      </c>
      <c r="D333" s="1" t="s">
        <v>12</v>
      </c>
      <c r="E333" s="7">
        <v>44492</v>
      </c>
      <c r="F333" s="140">
        <v>0.59027777777777779</v>
      </c>
      <c r="G333" s="397" t="s">
        <v>400</v>
      </c>
      <c r="H333" s="239" t="s">
        <v>386</v>
      </c>
      <c r="I333" s="239" t="s">
        <v>44</v>
      </c>
      <c r="J333" s="120" t="s">
        <v>136</v>
      </c>
      <c r="K333" s="58"/>
      <c r="L333" s="58"/>
    </row>
    <row r="334" spans="1:12" s="2" customFormat="1" ht="12.75" customHeight="1">
      <c r="A334" s="221" t="s">
        <v>108</v>
      </c>
      <c r="B334" s="223">
        <v>11018</v>
      </c>
      <c r="C334" s="64">
        <v>2</v>
      </c>
      <c r="D334" s="1" t="s">
        <v>12</v>
      </c>
      <c r="E334" s="7">
        <v>44492</v>
      </c>
      <c r="F334" s="140">
        <v>0.625</v>
      </c>
      <c r="G334" s="397" t="s">
        <v>400</v>
      </c>
      <c r="H334" s="239" t="s">
        <v>202</v>
      </c>
      <c r="I334" s="239" t="s">
        <v>481</v>
      </c>
      <c r="J334" s="120" t="s">
        <v>136</v>
      </c>
      <c r="K334" s="58"/>
      <c r="L334" s="58"/>
    </row>
    <row r="335" spans="1:12" s="2" customFormat="1" ht="12.75" customHeight="1">
      <c r="A335" s="160" t="s">
        <v>100</v>
      </c>
      <c r="B335" s="29">
        <v>1054</v>
      </c>
      <c r="C335" s="29">
        <v>8</v>
      </c>
      <c r="D335" s="57" t="s">
        <v>12</v>
      </c>
      <c r="E335" s="115">
        <v>44492</v>
      </c>
      <c r="F335" s="140">
        <v>0.58333333333333337</v>
      </c>
      <c r="G335" s="283" t="s">
        <v>383</v>
      </c>
      <c r="H335" s="56" t="s">
        <v>103</v>
      </c>
      <c r="I335" s="56" t="s">
        <v>104</v>
      </c>
      <c r="J335" s="120" t="s">
        <v>136</v>
      </c>
      <c r="K335" s="58"/>
      <c r="L335" s="58"/>
    </row>
    <row r="336" spans="1:12" s="2" customFormat="1" ht="12.75" customHeight="1">
      <c r="A336" s="55" t="s">
        <v>276</v>
      </c>
      <c r="B336" s="29">
        <v>4035</v>
      </c>
      <c r="C336" s="29">
        <v>8</v>
      </c>
      <c r="D336" s="57" t="s">
        <v>12</v>
      </c>
      <c r="E336" s="115">
        <v>44492</v>
      </c>
      <c r="F336" s="140">
        <v>0.45833333333333331</v>
      </c>
      <c r="G336" s="388" t="s">
        <v>389</v>
      </c>
      <c r="H336" s="140" t="s">
        <v>203</v>
      </c>
      <c r="I336" s="140" t="s">
        <v>206</v>
      </c>
      <c r="J336" s="120" t="s">
        <v>136</v>
      </c>
      <c r="K336" s="58"/>
      <c r="L336" s="58"/>
    </row>
    <row r="337" spans="1:1017" s="2" customFormat="1" ht="12.75" customHeight="1">
      <c r="A337" s="24" t="s">
        <v>183</v>
      </c>
      <c r="B337" s="15">
        <v>2039</v>
      </c>
      <c r="C337" s="15">
        <v>13</v>
      </c>
      <c r="D337" s="59" t="s">
        <v>12</v>
      </c>
      <c r="E337" s="60">
        <v>44492</v>
      </c>
      <c r="F337" s="140">
        <v>0.5625</v>
      </c>
      <c r="G337" s="303" t="s">
        <v>389</v>
      </c>
      <c r="H337" s="58" t="s">
        <v>203</v>
      </c>
      <c r="I337" s="56" t="s">
        <v>226</v>
      </c>
      <c r="J337" s="120" t="s">
        <v>136</v>
      </c>
      <c r="K337" s="58"/>
      <c r="L337" s="58"/>
    </row>
    <row r="338" spans="1:1017" ht="12.75" customHeight="1">
      <c r="A338" s="259" t="str">
        <f>SŽ!A38</f>
        <v>LSŽ</v>
      </c>
      <c r="B338" s="57">
        <f>SŽ!B38</f>
        <v>67035</v>
      </c>
      <c r="C338" s="29">
        <f>SŽ!C38</f>
        <v>7</v>
      </c>
      <c r="D338" s="282" t="str">
        <f>SŽ!D38</f>
        <v>sobota</v>
      </c>
      <c r="E338" s="115">
        <f>SŽ!E38</f>
        <v>44492</v>
      </c>
      <c r="F338" s="329">
        <f>SŽ!F38</f>
        <v>0.47916666666666669</v>
      </c>
      <c r="G338" s="301" t="str">
        <f>SŽ!G38</f>
        <v>PARDUBICE - Polabiny</v>
      </c>
      <c r="H338" s="56" t="str">
        <f>SŽ!H38</f>
        <v>HBC Pardubice bílí tým</v>
      </c>
      <c r="I338" s="36" t="str">
        <f>SŽ!I38</f>
        <v>Ježci Heřmanův Městec</v>
      </c>
    </row>
    <row r="339" spans="1:1017" s="2" customFormat="1" ht="12.75" customHeight="1">
      <c r="A339" s="55" t="s">
        <v>277</v>
      </c>
      <c r="B339" s="110">
        <v>4107</v>
      </c>
      <c r="C339" s="110">
        <v>2</v>
      </c>
      <c r="D339" s="59" t="s">
        <v>12</v>
      </c>
      <c r="E339" s="60">
        <v>44492</v>
      </c>
      <c r="F339" s="140">
        <v>0.58333333333333337</v>
      </c>
      <c r="G339" s="390" t="s">
        <v>375</v>
      </c>
      <c r="H339" s="191" t="s">
        <v>551</v>
      </c>
      <c r="I339" s="191" t="s">
        <v>198</v>
      </c>
      <c r="J339" s="120" t="s">
        <v>136</v>
      </c>
    </row>
    <row r="340" spans="1:1017" s="2" customFormat="1" ht="12.75" customHeight="1">
      <c r="A340" s="258" t="str">
        <f>'2. LIGA'!A24</f>
        <v>2. LIGA</v>
      </c>
      <c r="B340" s="29">
        <f>'2. LIGA'!B24</f>
        <v>61021</v>
      </c>
      <c r="C340" s="29">
        <f>'2. LIGA'!C24</f>
        <v>7</v>
      </c>
      <c r="D340" s="282" t="str">
        <f>'2. LIGA'!D24</f>
        <v>sobota</v>
      </c>
      <c r="E340" s="115">
        <f>'2. LIGA'!E24</f>
        <v>44492</v>
      </c>
      <c r="F340" s="289">
        <f>'2. LIGA'!F24</f>
        <v>0.66666666666666663</v>
      </c>
      <c r="G340" s="301" t="str">
        <f>'2. LIGA'!G24</f>
        <v>PARDUBICE - Polabiny</v>
      </c>
      <c r="H340" s="303" t="str">
        <f>'2. LIGA'!H24</f>
        <v>HBC Pardubice "C"</v>
      </c>
      <c r="I340" s="301" t="str">
        <f>'2. LIGA'!I24</f>
        <v>HC Jestřábi Přelouč "A"</v>
      </c>
      <c r="J340" s="120" t="s">
        <v>136</v>
      </c>
    </row>
    <row r="341" spans="1:1017" s="2" customFormat="1" ht="12.75" customHeight="1">
      <c r="A341" s="259" t="str">
        <f>SŽ!A35</f>
        <v>LSŽ</v>
      </c>
      <c r="B341" s="57">
        <f>SŽ!B35</f>
        <v>67032</v>
      </c>
      <c r="C341" s="29">
        <f>SŽ!C35</f>
        <v>7</v>
      </c>
      <c r="D341" s="282" t="str">
        <f>SŽ!D35</f>
        <v>sobota</v>
      </c>
      <c r="E341" s="115">
        <f>SŽ!E35</f>
        <v>44492</v>
      </c>
      <c r="F341" s="289">
        <f>SŽ!F35</f>
        <v>0.39583333333333331</v>
      </c>
      <c r="G341" s="301" t="str">
        <f>SŽ!G35</f>
        <v>PARDUBICE - Svítkov</v>
      </c>
      <c r="H341" s="36" t="str">
        <f>SŽ!H35</f>
        <v>HBC Svítkov Stars Pardubice</v>
      </c>
      <c r="I341" s="36" t="str">
        <f>SŽ!I35</f>
        <v>SK Hokejbal Letohrad</v>
      </c>
      <c r="J341" s="120" t="s">
        <v>136</v>
      </c>
      <c r="K341" s="58"/>
      <c r="L341" s="4"/>
      <c r="N341" s="66"/>
      <c r="O341" s="66"/>
      <c r="AKR341" s="3"/>
      <c r="AKS341" s="3"/>
      <c r="AKT341" s="3"/>
      <c r="AKU341" s="3"/>
      <c r="AKV341" s="3"/>
      <c r="AKW341" s="3"/>
      <c r="AKX341" s="3"/>
      <c r="AKY341" s="3"/>
      <c r="AKZ341" s="3"/>
      <c r="ALA341" s="3"/>
      <c r="ALB341" s="3"/>
      <c r="ALC341" s="3"/>
      <c r="ALD341" s="3"/>
      <c r="ALE341" s="3"/>
      <c r="ALF341" s="3"/>
      <c r="ALG341" s="3"/>
      <c r="ALH341" s="3"/>
      <c r="ALI341" s="3"/>
      <c r="ALJ341" s="3"/>
      <c r="ALK341" s="3"/>
      <c r="ALL341" s="3"/>
      <c r="ALM341" s="3"/>
      <c r="ALN341" s="3"/>
      <c r="ALO341" s="3"/>
      <c r="ALP341" s="3"/>
      <c r="ALQ341" s="3"/>
      <c r="ALR341" s="3"/>
      <c r="ALS341" s="3"/>
      <c r="ALT341" s="3"/>
      <c r="ALU341" s="3"/>
      <c r="ALV341" s="3"/>
      <c r="ALW341" s="3"/>
      <c r="ALX341" s="3"/>
      <c r="ALY341" s="3"/>
      <c r="ALZ341" s="3"/>
      <c r="AMA341" s="3"/>
      <c r="AMB341" s="3"/>
      <c r="AMC341" s="3"/>
    </row>
    <row r="342" spans="1:1017" s="2" customFormat="1" ht="12.75" customHeight="1">
      <c r="A342" s="55" t="s">
        <v>277</v>
      </c>
      <c r="B342" s="110">
        <v>4136</v>
      </c>
      <c r="C342" s="110">
        <v>9</v>
      </c>
      <c r="D342" s="110" t="s">
        <v>12</v>
      </c>
      <c r="E342" s="111">
        <v>44492</v>
      </c>
      <c r="F342" s="140">
        <v>0.47916666666666669</v>
      </c>
      <c r="G342" s="390" t="s">
        <v>390</v>
      </c>
      <c r="H342" s="191" t="s">
        <v>386</v>
      </c>
      <c r="I342" s="191" t="s">
        <v>104</v>
      </c>
      <c r="J342" s="120" t="s">
        <v>136</v>
      </c>
      <c r="K342" s="4"/>
      <c r="L342" s="58"/>
      <c r="N342" s="66"/>
      <c r="O342" s="66"/>
    </row>
    <row r="343" spans="1:1017" s="2" customFormat="1" ht="12.75" customHeight="1">
      <c r="A343" s="55" t="s">
        <v>276</v>
      </c>
      <c r="B343" s="4">
        <v>4033</v>
      </c>
      <c r="C343" s="1">
        <v>8</v>
      </c>
      <c r="D343" s="29" t="s">
        <v>12</v>
      </c>
      <c r="E343" s="40">
        <v>44492</v>
      </c>
      <c r="F343" s="140">
        <v>0.5625</v>
      </c>
      <c r="G343" s="388" t="s">
        <v>380</v>
      </c>
      <c r="H343" s="140" t="s">
        <v>17</v>
      </c>
      <c r="I343" s="140" t="s">
        <v>46</v>
      </c>
      <c r="J343" s="120" t="s">
        <v>136</v>
      </c>
      <c r="K343" s="4"/>
      <c r="L343" s="58"/>
      <c r="N343" s="66"/>
      <c r="O343" s="66"/>
    </row>
    <row r="344" spans="1:1017" s="2" customFormat="1" ht="12.75" customHeight="1">
      <c r="A344" s="160" t="s">
        <v>100</v>
      </c>
      <c r="B344" s="29">
        <v>1049</v>
      </c>
      <c r="C344" s="29">
        <v>8</v>
      </c>
      <c r="D344" s="57" t="s">
        <v>12</v>
      </c>
      <c r="E344" s="115">
        <v>44492</v>
      </c>
      <c r="F344" s="140">
        <v>0.66666666666666663</v>
      </c>
      <c r="G344" s="283" t="s">
        <v>380</v>
      </c>
      <c r="H344" s="56" t="s">
        <v>17</v>
      </c>
      <c r="I344" s="56" t="s">
        <v>46</v>
      </c>
      <c r="J344" s="120" t="s">
        <v>136</v>
      </c>
      <c r="K344" s="58"/>
      <c r="L344" s="4"/>
      <c r="N344" s="66"/>
      <c r="O344" s="66"/>
    </row>
    <row r="345" spans="1:1017" ht="12.75" customHeight="1">
      <c r="A345" s="55" t="s">
        <v>277</v>
      </c>
      <c r="B345" s="110">
        <v>4133</v>
      </c>
      <c r="C345" s="110">
        <v>8</v>
      </c>
      <c r="D345" s="110" t="s">
        <v>12</v>
      </c>
      <c r="E345" s="111">
        <v>44492</v>
      </c>
      <c r="F345" s="140">
        <v>0.60416666666666663</v>
      </c>
      <c r="G345" s="390" t="s">
        <v>376</v>
      </c>
      <c r="H345" s="191" t="s">
        <v>45</v>
      </c>
      <c r="I345" s="191" t="s">
        <v>239</v>
      </c>
    </row>
    <row r="346" spans="1:1017" ht="12.75" customHeight="1">
      <c r="A346" s="160" t="s">
        <v>100</v>
      </c>
      <c r="B346" s="29">
        <v>1051</v>
      </c>
      <c r="C346" s="29">
        <v>8</v>
      </c>
      <c r="D346" s="57" t="s">
        <v>12</v>
      </c>
      <c r="E346" s="115">
        <v>44492</v>
      </c>
      <c r="F346" s="140">
        <v>0.45833333333333331</v>
      </c>
      <c r="G346" s="283" t="s">
        <v>384</v>
      </c>
      <c r="H346" s="56" t="s">
        <v>373</v>
      </c>
      <c r="I346" s="56" t="s">
        <v>218</v>
      </c>
    </row>
    <row r="347" spans="1:1017" ht="12.75" customHeight="1">
      <c r="A347" s="55" t="s">
        <v>276</v>
      </c>
      <c r="B347" s="29">
        <v>4034</v>
      </c>
      <c r="C347" s="29">
        <v>8</v>
      </c>
      <c r="D347" s="29" t="s">
        <v>12</v>
      </c>
      <c r="E347" s="40">
        <v>44492</v>
      </c>
      <c r="F347" s="140">
        <v>0.58333333333333337</v>
      </c>
      <c r="G347" s="388" t="s">
        <v>384</v>
      </c>
      <c r="H347" s="140" t="s">
        <v>373</v>
      </c>
      <c r="I347" s="140" t="s">
        <v>218</v>
      </c>
    </row>
    <row r="348" spans="1:1017" ht="12.75" customHeight="1">
      <c r="A348" s="55" t="s">
        <v>276</v>
      </c>
      <c r="B348" s="29">
        <v>4036</v>
      </c>
      <c r="C348" s="29">
        <v>8</v>
      </c>
      <c r="D348" s="29" t="s">
        <v>12</v>
      </c>
      <c r="E348" s="40">
        <v>44492</v>
      </c>
      <c r="F348" s="140">
        <v>0.45833333333333331</v>
      </c>
      <c r="G348" s="388" t="s">
        <v>397</v>
      </c>
      <c r="H348" s="140" t="s">
        <v>205</v>
      </c>
      <c r="I348" s="140" t="s">
        <v>44</v>
      </c>
    </row>
    <row r="349" spans="1:1017" ht="12.75" customHeight="1">
      <c r="A349" s="259" t="str">
        <f>SŽ!A36</f>
        <v>LSŽ</v>
      </c>
      <c r="B349" s="57">
        <f>SŽ!B36</f>
        <v>67033</v>
      </c>
      <c r="C349" s="29">
        <f>SŽ!C36</f>
        <v>7</v>
      </c>
      <c r="D349" s="269" t="str">
        <f>SŽ!D36</f>
        <v>sobota</v>
      </c>
      <c r="E349" s="115">
        <f>SŽ!E36</f>
        <v>44492</v>
      </c>
      <c r="F349" s="329">
        <f>SŽ!F36</f>
        <v>0.58333333333333337</v>
      </c>
      <c r="G349" s="394" t="str">
        <f>SŽ!G36</f>
        <v>SVITAVY - zimn.st.</v>
      </c>
      <c r="H349" s="336" t="str">
        <f>SŽ!H36</f>
        <v>TJ Sršni Svitavy</v>
      </c>
      <c r="I349" s="336" t="str">
        <f>SŽ!I36</f>
        <v>HBC Rangers Opočno</v>
      </c>
    </row>
    <row r="350" spans="1:1017" ht="12.75" customHeight="1">
      <c r="A350" s="24" t="str">
        <f>RHbL!A29</f>
        <v>RHbL</v>
      </c>
      <c r="B350" s="29">
        <f>RHbL!B29</f>
        <v>62026</v>
      </c>
      <c r="C350" s="29">
        <f>RHbL!C29</f>
        <v>7</v>
      </c>
      <c r="D350" s="269" t="str">
        <f>RHbL!D29</f>
        <v>sobota</v>
      </c>
      <c r="E350" s="115">
        <f>RHbL!E29</f>
        <v>44492</v>
      </c>
      <c r="F350" s="328">
        <f>RHbL!F29</f>
        <v>0.70833333333333337</v>
      </c>
      <c r="G350" s="301" t="str">
        <f>RHbL!G29</f>
        <v>SVITAVY - zimn.st.</v>
      </c>
      <c r="H350" s="36" t="str">
        <f>RHbL!H29</f>
        <v>TJ Sršni Svitavy</v>
      </c>
      <c r="I350" s="22" t="str">
        <f>RHbL!I29</f>
        <v>SK Prachovice</v>
      </c>
    </row>
    <row r="351" spans="1:1017" ht="12.75" customHeight="1">
      <c r="A351" s="24" t="str">
        <f>RHbL!A30</f>
        <v>RHbL</v>
      </c>
      <c r="B351" s="29">
        <f>RHbL!B30</f>
        <v>62027</v>
      </c>
      <c r="C351" s="29">
        <f>RHbL!C30</f>
        <v>7</v>
      </c>
      <c r="D351" s="269" t="str">
        <f>RHbL!D30</f>
        <v>neděle</v>
      </c>
      <c r="E351" s="115">
        <f>RHbL!E30</f>
        <v>44493</v>
      </c>
      <c r="F351" s="328">
        <f>RHbL!F30</f>
        <v>0.58333333333333337</v>
      </c>
      <c r="G351" s="301" t="str">
        <f>RHbL!G30</f>
        <v>ČESKÁ TŘEBOVÁ</v>
      </c>
      <c r="H351" s="22" t="str">
        <f>RHbL!H30</f>
        <v>TJ Lokomotiva Česká Třebová "B"</v>
      </c>
      <c r="I351" s="56" t="str">
        <f>RHbL!I30</f>
        <v>HBC Pardubice "D"</v>
      </c>
    </row>
    <row r="352" spans="1:1017" ht="12.75" customHeight="1">
      <c r="A352" s="24" t="s">
        <v>183</v>
      </c>
      <c r="B352" s="15">
        <v>2022</v>
      </c>
      <c r="C352" s="15">
        <v>8</v>
      </c>
      <c r="D352" s="56" t="s">
        <v>15</v>
      </c>
      <c r="E352" s="63">
        <v>44493</v>
      </c>
      <c r="F352" s="140">
        <v>0.625</v>
      </c>
      <c r="G352" s="303" t="s">
        <v>385</v>
      </c>
      <c r="H352" s="56" t="s">
        <v>102</v>
      </c>
      <c r="I352" s="56" t="s">
        <v>44</v>
      </c>
    </row>
    <row r="353" spans="1:9" ht="12.75" customHeight="1">
      <c r="A353" s="163" t="s">
        <v>57</v>
      </c>
      <c r="B353" s="116">
        <v>5135</v>
      </c>
      <c r="C353" s="116">
        <v>7</v>
      </c>
      <c r="D353" s="116" t="s">
        <v>15</v>
      </c>
      <c r="E353" s="117">
        <v>44493</v>
      </c>
      <c r="F353" s="193">
        <v>0.45833333333333331</v>
      </c>
      <c r="G353" s="391" t="s">
        <v>387</v>
      </c>
      <c r="H353" s="116" t="s">
        <v>198</v>
      </c>
      <c r="I353" s="116" t="s">
        <v>199</v>
      </c>
    </row>
    <row r="354" spans="1:9" ht="12.75" customHeight="1">
      <c r="A354" s="24" t="str">
        <f>RHbL!A31</f>
        <v>RHbL</v>
      </c>
      <c r="B354" s="29">
        <f>RHbL!B31</f>
        <v>62028</v>
      </c>
      <c r="C354" s="29">
        <f>RHbL!C31</f>
        <v>7</v>
      </c>
      <c r="D354" s="269" t="str">
        <f>RHbL!D31</f>
        <v>neděle</v>
      </c>
      <c r="E354" s="115">
        <f>RHbL!E31</f>
        <v>44493</v>
      </c>
      <c r="F354" s="328">
        <f>RHbL!F31</f>
        <v>0.70833333333333337</v>
      </c>
      <c r="G354" s="393" t="str">
        <f>RHbL!G31</f>
        <v>HEŘMANŮV MĚSTEC</v>
      </c>
      <c r="H354" s="22" t="str">
        <f>RHbL!H31</f>
        <v>Ježci Heřmanův Městec "B"</v>
      </c>
      <c r="I354" s="36" t="str">
        <f>RHbL!I31</f>
        <v>HC Jestřábi Přelouč "B"</v>
      </c>
    </row>
    <row r="355" spans="1:9" ht="12.75" customHeight="1">
      <c r="A355" s="163" t="s">
        <v>57</v>
      </c>
      <c r="B355" s="116">
        <v>5134</v>
      </c>
      <c r="C355" s="116">
        <v>7</v>
      </c>
      <c r="D355" s="116" t="s">
        <v>15</v>
      </c>
      <c r="E355" s="117">
        <v>44493</v>
      </c>
      <c r="F355" s="193">
        <v>0.45833333333333331</v>
      </c>
      <c r="G355" s="391" t="s">
        <v>377</v>
      </c>
      <c r="H355" s="116" t="s">
        <v>104</v>
      </c>
      <c r="I355" s="116" t="s">
        <v>233</v>
      </c>
    </row>
    <row r="356" spans="1:9" ht="12.75" customHeight="1">
      <c r="A356" s="258" t="str">
        <f>'2. LIGA'!A23</f>
        <v>2. LIGA</v>
      </c>
      <c r="B356" s="29">
        <f>'2. LIGA'!B23</f>
        <v>61020</v>
      </c>
      <c r="C356" s="29">
        <f>'2. LIGA'!C23</f>
        <v>7</v>
      </c>
      <c r="D356" s="269" t="str">
        <f>'2. LIGA'!D23</f>
        <v>neděle</v>
      </c>
      <c r="E356" s="115">
        <f>'2. LIGA'!E23</f>
        <v>44493</v>
      </c>
      <c r="F356" s="289">
        <f>'2. LIGA'!F23</f>
        <v>0.45833333333333331</v>
      </c>
      <c r="G356" s="301" t="str">
        <f>'2. LIGA'!G23</f>
        <v>LETOHRAD</v>
      </c>
      <c r="H356" s="301" t="str">
        <f>'2. LIGA'!H23</f>
        <v>SK Žamberk</v>
      </c>
      <c r="I356" s="305" t="str">
        <f>'2. LIGA'!I23</f>
        <v>TJ Lokomotiva Česká Třebová "A"</v>
      </c>
    </row>
    <row r="357" spans="1:9" ht="12.75" customHeight="1">
      <c r="A357" s="163" t="s">
        <v>57</v>
      </c>
      <c r="B357" s="116">
        <v>5133</v>
      </c>
      <c r="C357" s="116">
        <v>7</v>
      </c>
      <c r="D357" s="116" t="s">
        <v>15</v>
      </c>
      <c r="E357" s="117">
        <v>44493</v>
      </c>
      <c r="F357" s="193">
        <v>0.45833333333333331</v>
      </c>
      <c r="G357" s="391" t="s">
        <v>401</v>
      </c>
      <c r="H357" s="116" t="s">
        <v>196</v>
      </c>
      <c r="I357" s="116" t="s">
        <v>236</v>
      </c>
    </row>
    <row r="358" spans="1:9" ht="12.75" customHeight="1">
      <c r="A358" s="163" t="s">
        <v>57</v>
      </c>
      <c r="B358" s="116">
        <v>5132</v>
      </c>
      <c r="C358" s="116">
        <v>7</v>
      </c>
      <c r="D358" s="116" t="s">
        <v>15</v>
      </c>
      <c r="E358" s="117">
        <v>44493</v>
      </c>
      <c r="F358" s="193">
        <v>0.41666666666666669</v>
      </c>
      <c r="G358" s="391" t="s">
        <v>375</v>
      </c>
      <c r="H358" s="116" t="s">
        <v>551</v>
      </c>
      <c r="I358" s="116" t="s">
        <v>239</v>
      </c>
    </row>
    <row r="359" spans="1:9" ht="12.75" customHeight="1">
      <c r="A359" s="24" t="s">
        <v>184</v>
      </c>
      <c r="B359" s="110">
        <v>2123</v>
      </c>
      <c r="C359" s="110">
        <v>8</v>
      </c>
      <c r="D359" s="113" t="s">
        <v>15</v>
      </c>
      <c r="E359" s="114">
        <v>44493</v>
      </c>
      <c r="F359" s="140">
        <v>0.54166666666666663</v>
      </c>
      <c r="G359" s="304" t="s">
        <v>375</v>
      </c>
      <c r="H359" s="113" t="s">
        <v>551</v>
      </c>
      <c r="I359" s="113" t="s">
        <v>197</v>
      </c>
    </row>
    <row r="360" spans="1:9" ht="12.75" customHeight="1">
      <c r="A360" s="163" t="s">
        <v>57</v>
      </c>
      <c r="B360" s="116">
        <v>5131</v>
      </c>
      <c r="C360" s="116">
        <v>7</v>
      </c>
      <c r="D360" s="116" t="s">
        <v>15</v>
      </c>
      <c r="E360" s="117">
        <v>44493</v>
      </c>
      <c r="F360" s="193">
        <v>0.45833333333333331</v>
      </c>
      <c r="G360" s="391" t="s">
        <v>390</v>
      </c>
      <c r="H360" s="116" t="s">
        <v>386</v>
      </c>
      <c r="I360" s="116" t="s">
        <v>197</v>
      </c>
    </row>
    <row r="361" spans="1:9" ht="12.75" customHeight="1">
      <c r="A361" s="24" t="s">
        <v>184</v>
      </c>
      <c r="B361" s="110">
        <v>2124</v>
      </c>
      <c r="C361" s="110">
        <v>8</v>
      </c>
      <c r="D361" s="113" t="s">
        <v>15</v>
      </c>
      <c r="E361" s="114">
        <v>44493</v>
      </c>
      <c r="F361" s="140">
        <v>0.58333333333333337</v>
      </c>
      <c r="G361" s="304" t="s">
        <v>390</v>
      </c>
      <c r="H361" s="113" t="s">
        <v>386</v>
      </c>
      <c r="I361" s="113" t="s">
        <v>239</v>
      </c>
    </row>
    <row r="362" spans="1:9" ht="12.75" customHeight="1">
      <c r="A362" s="24" t="str">
        <f>RHbL!A28</f>
        <v>RHbL</v>
      </c>
      <c r="B362" s="29">
        <f>RHbL!B28</f>
        <v>62025</v>
      </c>
      <c r="C362" s="29">
        <f>RHbL!C28</f>
        <v>7</v>
      </c>
      <c r="D362" s="269" t="str">
        <f>RHbL!D28</f>
        <v>neděle</v>
      </c>
      <c r="E362" s="115">
        <f>RHbL!E28</f>
        <v>44493</v>
      </c>
      <c r="F362" s="334">
        <f>RHbL!F28</f>
        <v>0.6875</v>
      </c>
      <c r="G362" s="393" t="str">
        <f>RHbL!G28</f>
        <v>PARDUBICE - Svítkov</v>
      </c>
      <c r="H362" s="22" t="str">
        <f>RHbL!H28</f>
        <v>Delta Pardubice</v>
      </c>
      <c r="I362" s="22" t="str">
        <f>RHbL!I28</f>
        <v>HBC Opatovice nad Labem</v>
      </c>
    </row>
    <row r="363" spans="1:9" ht="12.75" customHeight="1">
      <c r="A363" s="24" t="s">
        <v>184</v>
      </c>
      <c r="B363" s="110">
        <v>2122</v>
      </c>
      <c r="C363" s="110">
        <v>8</v>
      </c>
      <c r="D363" s="113" t="s">
        <v>15</v>
      </c>
      <c r="E363" s="114">
        <v>44493</v>
      </c>
      <c r="F363" s="140">
        <v>0.45833333333333331</v>
      </c>
      <c r="G363" s="304" t="s">
        <v>391</v>
      </c>
      <c r="H363" s="113" t="s">
        <v>232</v>
      </c>
      <c r="I363" s="113" t="s">
        <v>235</v>
      </c>
    </row>
    <row r="364" spans="1:9" ht="12.75" customHeight="1">
      <c r="A364" s="163" t="s">
        <v>52</v>
      </c>
      <c r="B364" s="1">
        <v>5028</v>
      </c>
      <c r="C364" s="1">
        <v>6</v>
      </c>
      <c r="D364" s="1" t="s">
        <v>15</v>
      </c>
      <c r="E364" s="7">
        <v>44493</v>
      </c>
      <c r="F364" s="193">
        <v>0.625</v>
      </c>
      <c r="G364" s="392" t="s">
        <v>405</v>
      </c>
      <c r="H364" s="4" t="s">
        <v>219</v>
      </c>
      <c r="I364" s="4" t="s">
        <v>206</v>
      </c>
    </row>
    <row r="365" spans="1:9" ht="12.75" customHeight="1">
      <c r="A365" s="163" t="s">
        <v>52</v>
      </c>
      <c r="B365" s="1">
        <v>5027</v>
      </c>
      <c r="C365" s="1">
        <v>6</v>
      </c>
      <c r="D365" s="1" t="s">
        <v>15</v>
      </c>
      <c r="E365" s="7">
        <v>44493</v>
      </c>
      <c r="F365" s="193">
        <v>0.54166666666666663</v>
      </c>
      <c r="G365" s="392" t="s">
        <v>376</v>
      </c>
      <c r="H365" s="4" t="s">
        <v>45</v>
      </c>
      <c r="I365" s="4" t="s">
        <v>17</v>
      </c>
    </row>
    <row r="366" spans="1:9" ht="12.75" customHeight="1">
      <c r="A366" s="163" t="s">
        <v>52</v>
      </c>
      <c r="B366" s="1">
        <v>5029</v>
      </c>
      <c r="C366" s="1">
        <v>6</v>
      </c>
      <c r="D366" s="1" t="s">
        <v>15</v>
      </c>
      <c r="E366" s="7">
        <v>44493</v>
      </c>
      <c r="F366" s="193">
        <v>0.54166666666666663</v>
      </c>
      <c r="G366" s="392" t="s">
        <v>384</v>
      </c>
      <c r="H366" s="4" t="s">
        <v>403</v>
      </c>
      <c r="I366" s="4" t="s">
        <v>218</v>
      </c>
    </row>
    <row r="367" spans="1:9" ht="12.75" customHeight="1">
      <c r="A367" s="163" t="s">
        <v>52</v>
      </c>
      <c r="B367" s="1">
        <v>5030</v>
      </c>
      <c r="C367" s="1">
        <v>6</v>
      </c>
      <c r="D367" s="1" t="s">
        <v>15</v>
      </c>
      <c r="E367" s="7">
        <v>44493</v>
      </c>
      <c r="F367" s="193">
        <v>0.64583333333333337</v>
      </c>
      <c r="G367" s="392" t="s">
        <v>384</v>
      </c>
      <c r="H367" s="4" t="s">
        <v>404</v>
      </c>
      <c r="I367" s="4" t="s">
        <v>101</v>
      </c>
    </row>
    <row r="368" spans="1:9" ht="12.75" customHeight="1">
      <c r="A368" s="163" t="s">
        <v>52</v>
      </c>
      <c r="B368" s="1">
        <v>5026</v>
      </c>
      <c r="C368" s="1">
        <v>6</v>
      </c>
      <c r="D368" s="1" t="s">
        <v>15</v>
      </c>
      <c r="E368" s="7">
        <v>44493</v>
      </c>
      <c r="F368" s="193">
        <v>0.5</v>
      </c>
      <c r="G368" s="392" t="s">
        <v>395</v>
      </c>
      <c r="H368" s="4" t="s">
        <v>44</v>
      </c>
      <c r="I368" s="4" t="s">
        <v>226</v>
      </c>
    </row>
    <row r="369" spans="1:9" ht="12.75" customHeight="1">
      <c r="A369" s="24" t="s">
        <v>183</v>
      </c>
      <c r="B369" s="15">
        <v>2024</v>
      </c>
      <c r="C369" s="15">
        <v>8</v>
      </c>
      <c r="D369" s="56" t="s">
        <v>15</v>
      </c>
      <c r="E369" s="63">
        <v>44493</v>
      </c>
      <c r="F369" s="140">
        <v>0.45833333333333331</v>
      </c>
      <c r="G369" s="303" t="s">
        <v>374</v>
      </c>
      <c r="H369" s="56" t="s">
        <v>207</v>
      </c>
      <c r="I369" s="56" t="s">
        <v>226</v>
      </c>
    </row>
    <row r="370" spans="1:9" ht="12.75" customHeight="1">
      <c r="A370" s="24" t="s">
        <v>183</v>
      </c>
      <c r="B370" s="15">
        <v>2023</v>
      </c>
      <c r="C370" s="15">
        <v>8</v>
      </c>
      <c r="D370" s="56" t="s">
        <v>15</v>
      </c>
      <c r="E370" s="63">
        <v>44493</v>
      </c>
      <c r="F370" s="140">
        <v>0.625</v>
      </c>
      <c r="G370" s="303" t="s">
        <v>374</v>
      </c>
      <c r="H370" s="56" t="s">
        <v>223</v>
      </c>
      <c r="I370" s="56" t="s">
        <v>201</v>
      </c>
    </row>
    <row r="371" spans="1:9" ht="12.75" customHeight="1">
      <c r="A371" s="259" t="str">
        <f>SŽ!A41</f>
        <v>LSŽ</v>
      </c>
      <c r="B371" s="57">
        <f>SŽ!B41</f>
        <v>67038</v>
      </c>
      <c r="C371" s="29">
        <f>SŽ!C41</f>
        <v>8</v>
      </c>
      <c r="D371" s="335" t="str">
        <f>SŽ!D41</f>
        <v>čtvrtek</v>
      </c>
      <c r="E371" s="330">
        <f>SŽ!E41</f>
        <v>44497</v>
      </c>
      <c r="F371" s="329">
        <f>SŽ!F41</f>
        <v>0.58333333333333337</v>
      </c>
      <c r="G371" s="301" t="str">
        <f>SŽ!G41</f>
        <v>SVITAVY - zimn.st.</v>
      </c>
      <c r="H371" s="36" t="str">
        <f>SŽ!H41</f>
        <v>TJ Sršni Svitavy</v>
      </c>
      <c r="I371" s="36" t="str">
        <f>SŽ!I41</f>
        <v>TJ Lokomotiva Česká Třebová</v>
      </c>
    </row>
    <row r="372" spans="1:9" ht="12.75" customHeight="1">
      <c r="A372" s="24" t="str">
        <f>RHbL!A15</f>
        <v>RHbL</v>
      </c>
      <c r="B372" s="29">
        <f>RHbL!B15</f>
        <v>62012</v>
      </c>
      <c r="C372" s="1">
        <f>RHbL!C15</f>
        <v>3</v>
      </c>
      <c r="D372" s="335" t="str">
        <f>RHbL!D15</f>
        <v>čtvrtek</v>
      </c>
      <c r="E372" s="330">
        <f>RHbL!E15</f>
        <v>44497</v>
      </c>
      <c r="F372" s="334">
        <f>RHbL!F15</f>
        <v>0.70833333333333337</v>
      </c>
      <c r="G372" s="301" t="str">
        <f>RHbL!G15</f>
        <v>SVITAVY - zimn.st.</v>
      </c>
      <c r="H372" s="36" t="str">
        <f>RHbL!H15</f>
        <v>TJ Sršni Svitavy</v>
      </c>
      <c r="I372" s="22" t="str">
        <f>RHbL!I15</f>
        <v>TJ Lokomotiva Česká Třebová "B"</v>
      </c>
    </row>
    <row r="373" spans="1:9" ht="12.75" customHeight="1">
      <c r="A373" s="259" t="str">
        <f>SŽ!A39</f>
        <v>LSŽ</v>
      </c>
      <c r="B373" s="57">
        <f>SŽ!B39</f>
        <v>67036</v>
      </c>
      <c r="C373" s="29">
        <f>SŽ!C39</f>
        <v>8</v>
      </c>
      <c r="D373" s="269" t="str">
        <f>SŽ!D39</f>
        <v>sobota</v>
      </c>
      <c r="E373" s="115">
        <f>SŽ!E39</f>
        <v>44499</v>
      </c>
      <c r="F373" s="140">
        <f>SŽ!F39</f>
        <v>0</v>
      </c>
      <c r="G373" s="283">
        <f>SŽ!G39</f>
        <v>0</v>
      </c>
      <c r="H373" s="36" t="str">
        <f>SŽ!H39</f>
        <v>volno</v>
      </c>
      <c r="I373" s="36" t="str">
        <f>SŽ!I39</f>
        <v>Ježci Heřmanův Městec</v>
      </c>
    </row>
    <row r="374" spans="1:9" ht="12.75" customHeight="1">
      <c r="A374" s="55" t="s">
        <v>277</v>
      </c>
      <c r="B374" s="110">
        <v>4137</v>
      </c>
      <c r="C374" s="110">
        <v>11</v>
      </c>
      <c r="D374" s="110" t="s">
        <v>12</v>
      </c>
      <c r="E374" s="111">
        <v>44499</v>
      </c>
      <c r="F374" s="140">
        <v>0.47916666666666669</v>
      </c>
      <c r="G374" s="390" t="s">
        <v>388</v>
      </c>
      <c r="H374" s="191" t="s">
        <v>235</v>
      </c>
      <c r="I374" s="191" t="s">
        <v>551</v>
      </c>
    </row>
    <row r="375" spans="1:9" ht="12.75" customHeight="1">
      <c r="A375" s="258" t="str">
        <f>'2. LIGA'!A27</f>
        <v>2. LIGA</v>
      </c>
      <c r="B375" s="29">
        <f>'2. LIGA'!B27</f>
        <v>61024</v>
      </c>
      <c r="C375" s="29">
        <f>'2. LIGA'!C27</f>
        <v>8</v>
      </c>
      <c r="D375" s="269" t="str">
        <f>'2. LIGA'!D27</f>
        <v>sobota</v>
      </c>
      <c r="E375" s="115">
        <f>'2. LIGA'!E27</f>
        <v>44499</v>
      </c>
      <c r="F375" s="289">
        <f>'2. LIGA'!F27</f>
        <v>0.58333333333333337</v>
      </c>
      <c r="G375" s="301" t="str">
        <f>'2. LIGA'!G27</f>
        <v>ČESKÁ TŘEBOVÁ</v>
      </c>
      <c r="H375" s="305" t="str">
        <f>'2. LIGA'!H27</f>
        <v>TJ Lokomotiva Česká Třebová "A"</v>
      </c>
      <c r="I375" s="301" t="str">
        <f>'2. LIGA'!I27</f>
        <v>Chlumec nad Cidlinou</v>
      </c>
    </row>
    <row r="376" spans="1:9" ht="12.75" customHeight="1">
      <c r="A376" s="258" t="str">
        <f>'2. LIGA'!A25</f>
        <v>2. LIGA</v>
      </c>
      <c r="B376" s="29">
        <f>'2. LIGA'!B25</f>
        <v>61022</v>
      </c>
      <c r="C376" s="29">
        <f>'2. LIGA'!C25</f>
        <v>8</v>
      </c>
      <c r="D376" s="269" t="str">
        <f>'2. LIGA'!D25</f>
        <v>sobota</v>
      </c>
      <c r="E376" s="115">
        <f>'2. LIGA'!E25</f>
        <v>44499</v>
      </c>
      <c r="F376" s="289">
        <f>'2. LIGA'!F25</f>
        <v>0.625</v>
      </c>
      <c r="G376" s="283" t="str">
        <f>'2. LIGA'!G25</f>
        <v>HRADEC KRÁLOVÉ</v>
      </c>
      <c r="H376" s="303" t="str">
        <f>'2. LIGA'!H25</f>
        <v>HBC Hradec Králové 1988 "B"</v>
      </c>
      <c r="I376" s="303" t="str">
        <f>'2. LIGA'!I25</f>
        <v>HBC Pardubice "C"</v>
      </c>
    </row>
    <row r="377" spans="1:9" ht="12.75" customHeight="1">
      <c r="A377" s="259" t="str">
        <f>SŽ!A42</f>
        <v>LSŽ</v>
      </c>
      <c r="B377" s="57">
        <f>SŽ!B42</f>
        <v>67039</v>
      </c>
      <c r="C377" s="29">
        <f>SŽ!C42</f>
        <v>8</v>
      </c>
      <c r="D377" s="269" t="str">
        <f>SŽ!D42</f>
        <v>sobota</v>
      </c>
      <c r="E377" s="115">
        <f>SŽ!E42</f>
        <v>44499</v>
      </c>
      <c r="F377" s="289">
        <f>SŽ!F42</f>
        <v>0.39583333333333331</v>
      </c>
      <c r="G377" s="301" t="str">
        <f>SŽ!G42</f>
        <v>LETOHRAD</v>
      </c>
      <c r="H377" s="36" t="str">
        <f>SŽ!H42</f>
        <v>SK Hokejbal Letohrad</v>
      </c>
      <c r="I377" s="36" t="str">
        <f>SŽ!I42</f>
        <v>HBC Rangers Opočno</v>
      </c>
    </row>
    <row r="378" spans="1:9" ht="12.75" customHeight="1">
      <c r="A378" s="160" t="s">
        <v>100</v>
      </c>
      <c r="B378" s="29">
        <v>1056</v>
      </c>
      <c r="C378" s="29">
        <v>9</v>
      </c>
      <c r="D378" s="57" t="s">
        <v>12</v>
      </c>
      <c r="E378" s="115">
        <v>44499</v>
      </c>
      <c r="F378" s="140">
        <v>0.45833333333333331</v>
      </c>
      <c r="G378" s="283" t="s">
        <v>379</v>
      </c>
      <c r="H378" s="56" t="s">
        <v>222</v>
      </c>
      <c r="I378" s="56" t="s">
        <v>218</v>
      </c>
    </row>
    <row r="379" spans="1:9" ht="12.75" customHeight="1">
      <c r="A379" s="259" t="str">
        <f>SŽ!A43</f>
        <v>LSŽ</v>
      </c>
      <c r="B379" s="57">
        <f>SŽ!B43</f>
        <v>67040</v>
      </c>
      <c r="C379" s="29">
        <f>SŽ!C43</f>
        <v>8</v>
      </c>
      <c r="D379" s="269" t="str">
        <f>SŽ!D43</f>
        <v>sobota</v>
      </c>
      <c r="E379" s="115">
        <f>SŽ!E43</f>
        <v>44499</v>
      </c>
      <c r="F379" s="289">
        <f>SŽ!F43</f>
        <v>0.39583333333333331</v>
      </c>
      <c r="G379" s="301" t="str">
        <f>SŽ!G43</f>
        <v>PARDUBICE - Polabiny</v>
      </c>
      <c r="H379" s="56" t="str">
        <f>SŽ!H43</f>
        <v>HBC Pardubice modrý tým</v>
      </c>
      <c r="I379" s="36" t="str">
        <f>SŽ!I43</f>
        <v>HBC Svítkov Stars Pardubice</v>
      </c>
    </row>
    <row r="380" spans="1:9" ht="12.75" customHeight="1">
      <c r="A380" s="55" t="s">
        <v>276</v>
      </c>
      <c r="B380" s="4">
        <v>4037</v>
      </c>
      <c r="C380" s="1">
        <v>11</v>
      </c>
      <c r="D380" s="29" t="s">
        <v>12</v>
      </c>
      <c r="E380" s="40">
        <v>44499</v>
      </c>
      <c r="F380" s="140">
        <v>0.5625</v>
      </c>
      <c r="G380" s="388" t="s">
        <v>380</v>
      </c>
      <c r="H380" s="140" t="s">
        <v>17</v>
      </c>
      <c r="I380" s="140" t="s">
        <v>205</v>
      </c>
    </row>
    <row r="381" spans="1:9" ht="12.75" customHeight="1">
      <c r="A381" s="160" t="s">
        <v>100</v>
      </c>
      <c r="B381" s="29">
        <v>1057</v>
      </c>
      <c r="C381" s="29">
        <v>9</v>
      </c>
      <c r="D381" s="57" t="s">
        <v>12</v>
      </c>
      <c r="E381" s="115">
        <v>44499</v>
      </c>
      <c r="F381" s="140">
        <v>0.66666666666666663</v>
      </c>
      <c r="G381" s="283" t="s">
        <v>380</v>
      </c>
      <c r="H381" s="56" t="s">
        <v>17</v>
      </c>
      <c r="I381" s="56" t="s">
        <v>103</v>
      </c>
    </row>
    <row r="382" spans="1:9" ht="12.75" customHeight="1">
      <c r="A382" s="160" t="s">
        <v>100</v>
      </c>
      <c r="B382" s="29">
        <v>1060</v>
      </c>
      <c r="C382" s="29">
        <v>9</v>
      </c>
      <c r="D382" s="57" t="s">
        <v>12</v>
      </c>
      <c r="E382" s="115">
        <v>44499</v>
      </c>
      <c r="F382" s="140">
        <v>0.45833333333333331</v>
      </c>
      <c r="G382" s="283" t="s">
        <v>376</v>
      </c>
      <c r="H382" s="56" t="s">
        <v>45</v>
      </c>
      <c r="I382" s="56" t="s">
        <v>104</v>
      </c>
    </row>
    <row r="383" spans="1:9" ht="12.75" customHeight="1">
      <c r="A383" s="55" t="s">
        <v>277</v>
      </c>
      <c r="B383" s="110">
        <v>4138</v>
      </c>
      <c r="C383" s="110">
        <v>11</v>
      </c>
      <c r="D383" s="110" t="s">
        <v>12</v>
      </c>
      <c r="E383" s="111">
        <v>44499</v>
      </c>
      <c r="F383" s="140">
        <v>0.58333333333333337</v>
      </c>
      <c r="G383" s="390" t="s">
        <v>376</v>
      </c>
      <c r="H383" s="191" t="s">
        <v>45</v>
      </c>
      <c r="I383" s="191" t="s">
        <v>104</v>
      </c>
    </row>
    <row r="384" spans="1:9" ht="12.75" customHeight="1">
      <c r="A384" s="160" t="s">
        <v>100</v>
      </c>
      <c r="B384" s="29">
        <v>1059</v>
      </c>
      <c r="C384" s="29">
        <v>9</v>
      </c>
      <c r="D384" s="57" t="s">
        <v>12</v>
      </c>
      <c r="E384" s="115">
        <v>44499</v>
      </c>
      <c r="F384" s="140">
        <v>0.45833333333333331</v>
      </c>
      <c r="G384" s="283" t="s">
        <v>384</v>
      </c>
      <c r="H384" s="56" t="s">
        <v>373</v>
      </c>
      <c r="I384" s="56" t="s">
        <v>551</v>
      </c>
    </row>
    <row r="385" spans="1:9" ht="12.75" customHeight="1">
      <c r="A385" s="55" t="s">
        <v>276</v>
      </c>
      <c r="B385" s="29">
        <v>4038</v>
      </c>
      <c r="C385" s="29">
        <v>11</v>
      </c>
      <c r="D385" s="29" t="s">
        <v>12</v>
      </c>
      <c r="E385" s="40">
        <v>44499</v>
      </c>
      <c r="F385" s="140">
        <v>0.58333333333333337</v>
      </c>
      <c r="G385" s="388" t="s">
        <v>384</v>
      </c>
      <c r="H385" s="140" t="s">
        <v>373</v>
      </c>
      <c r="I385" s="140" t="s">
        <v>203</v>
      </c>
    </row>
    <row r="386" spans="1:9" ht="12.75" customHeight="1">
      <c r="A386" s="259" t="str">
        <f>SŽ!A40</f>
        <v>LSŽ</v>
      </c>
      <c r="B386" s="57">
        <f>SŽ!B40</f>
        <v>67037</v>
      </c>
      <c r="C386" s="29">
        <f>SŽ!C40</f>
        <v>8</v>
      </c>
      <c r="D386" s="269" t="str">
        <f>SŽ!D40</f>
        <v>sobota</v>
      </c>
      <c r="E386" s="115">
        <f>SŽ!E40</f>
        <v>44499</v>
      </c>
      <c r="F386" s="289">
        <f>SŽ!F40</f>
        <v>0.58333333333333337</v>
      </c>
      <c r="G386" s="301" t="str">
        <f>SŽ!G40</f>
        <v>PŘELOUČ</v>
      </c>
      <c r="H386" s="36" t="str">
        <f>SŽ!H40</f>
        <v>HC Jestřábi Přelouč</v>
      </c>
      <c r="I386" s="56" t="str">
        <f>SŽ!I40</f>
        <v>HBC Pardubice bílí tým</v>
      </c>
    </row>
    <row r="387" spans="1:9" ht="12.75" customHeight="1">
      <c r="A387" s="258" t="str">
        <f>'2. LIGA'!A26</f>
        <v>2. LIGA</v>
      </c>
      <c r="B387" s="29">
        <f>'2. LIGA'!B26</f>
        <v>61023</v>
      </c>
      <c r="C387" s="29">
        <f>'2. LIGA'!C26</f>
        <v>8</v>
      </c>
      <c r="D387" s="269" t="str">
        <f>'2. LIGA'!D26</f>
        <v>sobota</v>
      </c>
      <c r="E387" s="115">
        <f>'2. LIGA'!E26</f>
        <v>44499</v>
      </c>
      <c r="F387" s="289">
        <f>'2. LIGA'!F26</f>
        <v>0.70833333333333337</v>
      </c>
      <c r="G387" s="301" t="str">
        <f>'2. LIGA'!G26</f>
        <v>PŘELOUČ</v>
      </c>
      <c r="H387" s="301" t="str">
        <f>'2. LIGA'!H26</f>
        <v>HC Jestřábi Přelouč "A"</v>
      </c>
      <c r="I387" s="301" t="str">
        <f>'2. LIGA'!I26</f>
        <v>SK Žamberk</v>
      </c>
    </row>
    <row r="388" spans="1:9" ht="12.75" customHeight="1">
      <c r="A388" s="24" t="str">
        <f>RHbL!A35</f>
        <v>RHbL</v>
      </c>
      <c r="B388" s="29">
        <f>RHbL!B35</f>
        <v>62032</v>
      </c>
      <c r="C388" s="29">
        <f>RHbL!C35</f>
        <v>8</v>
      </c>
      <c r="D388" s="269" t="str">
        <f>RHbL!D35</f>
        <v>sobota</v>
      </c>
      <c r="E388" s="115">
        <f>RHbL!E35</f>
        <v>44499</v>
      </c>
      <c r="F388" s="328">
        <f>RHbL!F35</f>
        <v>0.70833333333333337</v>
      </c>
      <c r="G388" s="301" t="str">
        <f>RHbL!G35</f>
        <v>SVITAVY - zimn.st.</v>
      </c>
      <c r="H388" s="36" t="str">
        <f>RHbL!H35</f>
        <v>TJ Sršni Svitavy</v>
      </c>
      <c r="I388" s="22" t="str">
        <f>RHbL!I35</f>
        <v>Delta Pardubice</v>
      </c>
    </row>
    <row r="389" spans="1:9" ht="12.75" customHeight="1">
      <c r="A389" s="55" t="s">
        <v>277</v>
      </c>
      <c r="B389" s="110">
        <v>4140</v>
      </c>
      <c r="C389" s="110">
        <v>10</v>
      </c>
      <c r="D389" s="110" t="s">
        <v>12</v>
      </c>
      <c r="E389" s="111">
        <v>44499</v>
      </c>
      <c r="F389" s="140">
        <v>0.5</v>
      </c>
      <c r="G389" s="390" t="s">
        <v>398</v>
      </c>
      <c r="H389" s="191" t="s">
        <v>195</v>
      </c>
      <c r="I389" s="191" t="s">
        <v>198</v>
      </c>
    </row>
    <row r="390" spans="1:9" ht="12.75" customHeight="1">
      <c r="A390" s="160" t="s">
        <v>100</v>
      </c>
      <c r="B390" s="29">
        <v>1055</v>
      </c>
      <c r="C390" s="29">
        <v>9</v>
      </c>
      <c r="D390" s="57" t="s">
        <v>12</v>
      </c>
      <c r="E390" s="115">
        <v>44499</v>
      </c>
      <c r="F390" s="140">
        <v>0.45833333333333331</v>
      </c>
      <c r="G390" s="283" t="s">
        <v>374</v>
      </c>
      <c r="H390" s="56" t="s">
        <v>46</v>
      </c>
      <c r="I390" s="56" t="s">
        <v>101</v>
      </c>
    </row>
    <row r="391" spans="1:9" ht="12.75" customHeight="1">
      <c r="A391" s="55" t="s">
        <v>276</v>
      </c>
      <c r="B391" s="29">
        <v>4040</v>
      </c>
      <c r="C391" s="29">
        <v>11</v>
      </c>
      <c r="D391" s="29" t="s">
        <v>12</v>
      </c>
      <c r="E391" s="40">
        <v>44499</v>
      </c>
      <c r="F391" s="140">
        <v>0.58333333333333337</v>
      </c>
      <c r="G391" s="388" t="s">
        <v>374</v>
      </c>
      <c r="H391" s="140" t="s">
        <v>46</v>
      </c>
      <c r="I391" s="140" t="s">
        <v>44</v>
      </c>
    </row>
    <row r="392" spans="1:9" ht="12.75" customHeight="1">
      <c r="A392" s="55" t="s">
        <v>277</v>
      </c>
      <c r="B392" s="110">
        <v>4139</v>
      </c>
      <c r="C392" s="110">
        <v>10</v>
      </c>
      <c r="D392" s="110" t="s">
        <v>12</v>
      </c>
      <c r="E392" s="111">
        <v>44499</v>
      </c>
      <c r="F392" s="140">
        <v>0.54166666666666663</v>
      </c>
      <c r="G392" s="390" t="s">
        <v>396</v>
      </c>
      <c r="H392" s="191" t="s">
        <v>239</v>
      </c>
      <c r="I392" s="191" t="s">
        <v>386</v>
      </c>
    </row>
    <row r="393" spans="1:9" ht="12.75" customHeight="1">
      <c r="A393" s="24" t="s">
        <v>184</v>
      </c>
      <c r="B393" s="110">
        <v>2125</v>
      </c>
      <c r="C393" s="110">
        <v>9</v>
      </c>
      <c r="D393" s="113" t="s">
        <v>15</v>
      </c>
      <c r="E393" s="114">
        <v>44500</v>
      </c>
      <c r="F393" s="140">
        <v>0.58333333333333337</v>
      </c>
      <c r="G393" s="304" t="s">
        <v>388</v>
      </c>
      <c r="H393" s="113" t="s">
        <v>235</v>
      </c>
      <c r="I393" s="189" t="s">
        <v>198</v>
      </c>
    </row>
    <row r="394" spans="1:9" ht="12.75" customHeight="1">
      <c r="A394" s="24" t="str">
        <f>RHbL!A34</f>
        <v>RHbL</v>
      </c>
      <c r="B394" s="29">
        <f>RHbL!B34</f>
        <v>62031</v>
      </c>
      <c r="C394" s="29">
        <f>RHbL!C34</f>
        <v>8</v>
      </c>
      <c r="D394" s="269" t="str">
        <f>RHbL!D34</f>
        <v>neděle</v>
      </c>
      <c r="E394" s="115">
        <f>RHbL!E34</f>
        <v>44500</v>
      </c>
      <c r="F394" s="328">
        <f>RHbL!F34</f>
        <v>0.58333333333333337</v>
      </c>
      <c r="G394" s="301" t="str">
        <f>RHbL!G34</f>
        <v>ČESKÁ TŘEBOVÁ</v>
      </c>
      <c r="H394" s="22" t="str">
        <f>RHbL!H34</f>
        <v>TJ Lokomotiva Česká Třebová "B"</v>
      </c>
      <c r="I394" s="22" t="str">
        <f>RHbL!I34</f>
        <v>SK Prachovice</v>
      </c>
    </row>
    <row r="395" spans="1:9" ht="12.75" customHeight="1">
      <c r="A395" s="24" t="s">
        <v>183</v>
      </c>
      <c r="B395" s="15">
        <v>2027</v>
      </c>
      <c r="C395" s="15">
        <v>9</v>
      </c>
      <c r="D395" s="56" t="s">
        <v>15</v>
      </c>
      <c r="E395" s="63">
        <v>44500</v>
      </c>
      <c r="F395" s="140">
        <v>0.625</v>
      </c>
      <c r="G395" s="303" t="s">
        <v>394</v>
      </c>
      <c r="H395" s="56" t="s">
        <v>201</v>
      </c>
      <c r="I395" s="56" t="s">
        <v>207</v>
      </c>
    </row>
    <row r="396" spans="1:9" ht="12.75" customHeight="1">
      <c r="A396" s="24" t="str">
        <f>RHbL!A33</f>
        <v>RHbL</v>
      </c>
      <c r="B396" s="29">
        <f>RHbL!B33</f>
        <v>62030</v>
      </c>
      <c r="C396" s="29">
        <f>RHbL!C33</f>
        <v>8</v>
      </c>
      <c r="D396" s="269" t="str">
        <f>RHbL!D33</f>
        <v>neděle</v>
      </c>
      <c r="E396" s="115">
        <f>RHbL!E33</f>
        <v>44500</v>
      </c>
      <c r="F396" s="328">
        <f>RHbL!F33</f>
        <v>0.70833333333333337</v>
      </c>
      <c r="G396" s="393" t="str">
        <f>RHbL!G33</f>
        <v>HEŘMANŮV MĚSTEC</v>
      </c>
      <c r="H396" s="22" t="str">
        <f>RHbL!H33</f>
        <v>Ježci Heřmanův Městec "B"</v>
      </c>
      <c r="I396" s="56" t="str">
        <f>RHbL!I33</f>
        <v>HBC Pardubice "D"</v>
      </c>
    </row>
    <row r="397" spans="1:9" ht="12.75" customHeight="1">
      <c r="A397" s="24" t="s">
        <v>184</v>
      </c>
      <c r="B397" s="110">
        <v>2127</v>
      </c>
      <c r="C397" s="110">
        <v>9</v>
      </c>
      <c r="D397" s="113" t="s">
        <v>15</v>
      </c>
      <c r="E397" s="114">
        <v>44500</v>
      </c>
      <c r="F397" s="140">
        <v>0.54166666666666663</v>
      </c>
      <c r="G397" s="304" t="s">
        <v>392</v>
      </c>
      <c r="H397" s="113" t="s">
        <v>197</v>
      </c>
      <c r="I397" s="113" t="s">
        <v>386</v>
      </c>
    </row>
    <row r="398" spans="1:9" ht="12.75" customHeight="1">
      <c r="A398" s="260" t="str">
        <f>MŽ!A13</f>
        <v>PMŽ</v>
      </c>
      <c r="B398" s="313">
        <f>MŽ!B13</f>
        <v>0</v>
      </c>
      <c r="C398" s="313">
        <f>MŽ!C13</f>
        <v>5</v>
      </c>
      <c r="D398" s="314" t="str">
        <f>MŽ!D13</f>
        <v>neděle</v>
      </c>
      <c r="E398" s="315">
        <f>MŽ!E13</f>
        <v>44500</v>
      </c>
      <c r="F398" s="140">
        <f>MŽ!F13</f>
        <v>0</v>
      </c>
      <c r="G398" s="283" t="str">
        <f>MŽ!G13</f>
        <v>PARDUBICE - Polabiny</v>
      </c>
      <c r="H398" s="57">
        <f>MŽ!H13</f>
        <v>0</v>
      </c>
      <c r="I398" s="57">
        <f>MŽ!I13</f>
        <v>0</v>
      </c>
    </row>
    <row r="399" spans="1:9" ht="12.75" customHeight="1">
      <c r="A399" s="260" t="str">
        <f>MŽ!A12</f>
        <v>PMŽ</v>
      </c>
      <c r="B399" s="313">
        <f>MŽ!B12</f>
        <v>0</v>
      </c>
      <c r="C399" s="313">
        <f>MŽ!C12</f>
        <v>5</v>
      </c>
      <c r="D399" s="314" t="str">
        <f>MŽ!D12</f>
        <v>neděle</v>
      </c>
      <c r="E399" s="315">
        <f>MŽ!E12</f>
        <v>44500</v>
      </c>
      <c r="F399" s="378">
        <f>MŽ!F12</f>
        <v>0</v>
      </c>
      <c r="G399" s="398" t="str">
        <f>MŽ!G12</f>
        <v>POLIČKA</v>
      </c>
      <c r="H399" s="223">
        <f>MŽ!H12</f>
        <v>0</v>
      </c>
      <c r="I399" s="57">
        <f>MŽ!I12</f>
        <v>0</v>
      </c>
    </row>
    <row r="400" spans="1:9" ht="12.75" customHeight="1">
      <c r="A400" s="24" t="str">
        <f>RHbL!A32</f>
        <v>RHbL</v>
      </c>
      <c r="B400" s="29">
        <f>RHbL!B32</f>
        <v>62029</v>
      </c>
      <c r="C400" s="29">
        <f>RHbL!C32</f>
        <v>8</v>
      </c>
      <c r="D400" s="269" t="str">
        <f>RHbL!D32</f>
        <v>neděle</v>
      </c>
      <c r="E400" s="115">
        <f>RHbL!E32</f>
        <v>44500</v>
      </c>
      <c r="F400" s="289">
        <f>RHbL!F32</f>
        <v>0.70833333333333337</v>
      </c>
      <c r="G400" s="301" t="str">
        <f>RHbL!G32</f>
        <v>PŘELOUČ</v>
      </c>
      <c r="H400" s="22" t="str">
        <f>RHbL!H32</f>
        <v>HBC Opatovice nad Labem</v>
      </c>
      <c r="I400" s="36" t="str">
        <f>RHbL!I32</f>
        <v>HC Jestřábi Přelouč "B"</v>
      </c>
    </row>
    <row r="401" spans="1:9" ht="12.75" customHeight="1">
      <c r="A401" s="24" t="s">
        <v>183</v>
      </c>
      <c r="B401" s="15">
        <v>2026</v>
      </c>
      <c r="C401" s="15">
        <v>9</v>
      </c>
      <c r="D401" s="56" t="s">
        <v>15</v>
      </c>
      <c r="E401" s="63">
        <v>44500</v>
      </c>
      <c r="F401" s="140">
        <v>0.625</v>
      </c>
      <c r="G401" s="303" t="s">
        <v>393</v>
      </c>
      <c r="H401" s="56" t="s">
        <v>226</v>
      </c>
      <c r="I401" s="56" t="s">
        <v>223</v>
      </c>
    </row>
    <row r="402" spans="1:9" ht="12.75" customHeight="1">
      <c r="A402" s="24" t="s">
        <v>184</v>
      </c>
      <c r="B402" s="110">
        <v>2126</v>
      </c>
      <c r="C402" s="110">
        <v>9</v>
      </c>
      <c r="D402" s="113" t="s">
        <v>15</v>
      </c>
      <c r="E402" s="114">
        <v>44500</v>
      </c>
      <c r="F402" s="140">
        <v>0.58333333333333337</v>
      </c>
      <c r="G402" s="304" t="s">
        <v>396</v>
      </c>
      <c r="H402" s="113" t="s">
        <v>239</v>
      </c>
      <c r="I402" s="113" t="s">
        <v>551</v>
      </c>
    </row>
    <row r="403" spans="1:9" ht="12.75" customHeight="1">
      <c r="A403" s="55" t="s">
        <v>276</v>
      </c>
      <c r="B403" s="29">
        <v>4039</v>
      </c>
      <c r="C403" s="29">
        <v>11</v>
      </c>
      <c r="D403" s="59" t="s">
        <v>214</v>
      </c>
      <c r="E403" s="60">
        <v>44504</v>
      </c>
      <c r="F403" s="140">
        <v>0.79166666666666663</v>
      </c>
      <c r="G403" s="388" t="s">
        <v>399</v>
      </c>
      <c r="H403" s="140" t="s">
        <v>206</v>
      </c>
      <c r="I403" s="140" t="s">
        <v>218</v>
      </c>
    </row>
    <row r="404" spans="1:9" ht="12.75" customHeight="1">
      <c r="A404" s="259" t="str">
        <f>SŽ!A44</f>
        <v>LSŽ</v>
      </c>
      <c r="B404" s="57">
        <f>SŽ!B44</f>
        <v>67041</v>
      </c>
      <c r="C404" s="29">
        <f>SŽ!C44</f>
        <v>9</v>
      </c>
      <c r="D404" s="282" t="str">
        <f>SŽ!D44</f>
        <v>sobota</v>
      </c>
      <c r="E404" s="115">
        <f>SŽ!E44</f>
        <v>44506</v>
      </c>
      <c r="F404" s="289">
        <f>SŽ!F44</f>
        <v>0</v>
      </c>
      <c r="G404" s="301">
        <f>SŽ!G44</f>
        <v>0</v>
      </c>
      <c r="H404" s="36" t="str">
        <f>SŽ!H44</f>
        <v>HBC Svítkov Stars Pardubice</v>
      </c>
      <c r="I404" s="36" t="str">
        <f>SŽ!I44</f>
        <v>volno</v>
      </c>
    </row>
    <row r="405" spans="1:9" ht="12.75" customHeight="1">
      <c r="A405" s="259" t="str">
        <f>SŽ!A46</f>
        <v>LSŽ</v>
      </c>
      <c r="B405" s="57">
        <f>SŽ!B46</f>
        <v>67043</v>
      </c>
      <c r="C405" s="29">
        <f>SŽ!C46</f>
        <v>9</v>
      </c>
      <c r="D405" s="269" t="str">
        <f>SŽ!D46</f>
        <v>sobota</v>
      </c>
      <c r="E405" s="115">
        <f>SŽ!E46</f>
        <v>44506</v>
      </c>
      <c r="F405" s="289">
        <f>SŽ!F46</f>
        <v>0.39583333333333331</v>
      </c>
      <c r="G405" s="301" t="str">
        <f>SŽ!G46</f>
        <v>ČESKÁ TŘEBOVÁ</v>
      </c>
      <c r="H405" s="36" t="str">
        <f>SŽ!H46</f>
        <v>TJ Lokomotiva Česká Třebová</v>
      </c>
      <c r="I405" s="36" t="str">
        <f>SŽ!I46</f>
        <v>SK Hokejbal Letohrad</v>
      </c>
    </row>
    <row r="406" spans="1:9" ht="12.75" customHeight="1">
      <c r="A406" s="258" t="str">
        <f>'2. LIGA'!A28</f>
        <v>2. LIGA</v>
      </c>
      <c r="B406" s="29">
        <f>'2. LIGA'!B28</f>
        <v>61025</v>
      </c>
      <c r="C406" s="29">
        <f>'2. LIGA'!C28</f>
        <v>9</v>
      </c>
      <c r="D406" s="269" t="str">
        <f>'2. LIGA'!D28</f>
        <v>sobota</v>
      </c>
      <c r="E406" s="115">
        <f>'2. LIGA'!E28</f>
        <v>44506</v>
      </c>
      <c r="F406" s="289">
        <f>'2. LIGA'!F28</f>
        <v>0.58333333333333337</v>
      </c>
      <c r="G406" s="301" t="str">
        <f>'2. LIGA'!G28</f>
        <v>ČESKÁ TŘEBOVÁ</v>
      </c>
      <c r="H406" s="4" t="str">
        <f>'2. LIGA'!H28</f>
        <v>TJ Lokomotiva Česká Třebová "A"</v>
      </c>
      <c r="I406" s="56" t="str">
        <f>'2. LIGA'!I28</f>
        <v>HBC Hradec Králové 1988 "B"</v>
      </c>
    </row>
    <row r="407" spans="1:9" ht="12.75" customHeight="1">
      <c r="A407" s="259" t="str">
        <f>SŽ!A48</f>
        <v>LSŽ</v>
      </c>
      <c r="B407" s="57">
        <f>SŽ!B48</f>
        <v>67045</v>
      </c>
      <c r="C407" s="29">
        <f>SŽ!C48</f>
        <v>9</v>
      </c>
      <c r="D407" s="269" t="str">
        <f>SŽ!D48</f>
        <v>sobota</v>
      </c>
      <c r="E407" s="115">
        <f>SŽ!E48</f>
        <v>44506</v>
      </c>
      <c r="F407" s="289">
        <f>SŽ!F48</f>
        <v>0.45833333333333331</v>
      </c>
      <c r="G407" s="301" t="str">
        <f>SŽ!G48</f>
        <v>HEŘMANŮV MĚSTEC</v>
      </c>
      <c r="H407" s="36" t="str">
        <f>SŽ!H48</f>
        <v>Ježci Heřmanův Městec</v>
      </c>
      <c r="I407" s="36" t="str">
        <f>SŽ!I48</f>
        <v>HC Jestřábi Přelouč</v>
      </c>
    </row>
    <row r="408" spans="1:9" ht="12.75" customHeight="1">
      <c r="A408" s="55" t="s">
        <v>277</v>
      </c>
      <c r="B408" s="110">
        <v>4143</v>
      </c>
      <c r="C408" s="110">
        <v>11</v>
      </c>
      <c r="D408" s="110" t="s">
        <v>12</v>
      </c>
      <c r="E408" s="111">
        <v>44506</v>
      </c>
      <c r="F408" s="140">
        <v>0.58333333333333337</v>
      </c>
      <c r="G408" s="390" t="s">
        <v>387</v>
      </c>
      <c r="H408" s="191" t="s">
        <v>198</v>
      </c>
      <c r="I408" s="191" t="s">
        <v>239</v>
      </c>
    </row>
    <row r="409" spans="1:9" ht="12.75" customHeight="1">
      <c r="A409" s="160" t="s">
        <v>100</v>
      </c>
      <c r="B409" s="29">
        <v>1065</v>
      </c>
      <c r="C409" s="29">
        <v>10</v>
      </c>
      <c r="D409" s="57" t="s">
        <v>12</v>
      </c>
      <c r="E409" s="115">
        <v>44506</v>
      </c>
      <c r="F409" s="140">
        <v>0.45833333333333331</v>
      </c>
      <c r="G409" s="283" t="s">
        <v>377</v>
      </c>
      <c r="H409" s="56" t="s">
        <v>104</v>
      </c>
      <c r="I409" s="56" t="s">
        <v>373</v>
      </c>
    </row>
    <row r="410" spans="1:9" ht="12.75" customHeight="1">
      <c r="A410" s="55" t="s">
        <v>277</v>
      </c>
      <c r="B410" s="110">
        <v>4142</v>
      </c>
      <c r="C410" s="110">
        <v>10</v>
      </c>
      <c r="D410" s="110" t="s">
        <v>12</v>
      </c>
      <c r="E410" s="111">
        <v>44506</v>
      </c>
      <c r="F410" s="140">
        <v>0.625</v>
      </c>
      <c r="G410" s="390" t="s">
        <v>377</v>
      </c>
      <c r="H410" s="191" t="s">
        <v>104</v>
      </c>
      <c r="I410" s="191" t="s">
        <v>235</v>
      </c>
    </row>
    <row r="411" spans="1:9" ht="12.75" customHeight="1">
      <c r="A411" s="258" t="str">
        <f>'2. LIGA'!A29</f>
        <v>2. LIGA</v>
      </c>
      <c r="B411" s="29">
        <f>'2. LIGA'!B29</f>
        <v>61026</v>
      </c>
      <c r="C411" s="29">
        <f>'2. LIGA'!C29</f>
        <v>9</v>
      </c>
      <c r="D411" s="269" t="str">
        <f>'2. LIGA'!D29</f>
        <v>sobota</v>
      </c>
      <c r="E411" s="115">
        <f>'2. LIGA'!E29</f>
        <v>44506</v>
      </c>
      <c r="F411" s="289">
        <f>'2. LIGA'!F29</f>
        <v>0.58333333333333337</v>
      </c>
      <c r="G411" s="301" t="str">
        <f>'2. LIGA'!G29</f>
        <v>Chlumec nad Cidlinou</v>
      </c>
      <c r="H411" s="36" t="str">
        <f>'2. LIGA'!H29</f>
        <v>Chlumec nad Cidlinou</v>
      </c>
      <c r="I411" s="36" t="str">
        <f>'2. LIGA'!I29</f>
        <v>HC Jestřábi Přelouč "A"</v>
      </c>
    </row>
    <row r="412" spans="1:9" ht="12.75" customHeight="1">
      <c r="A412" s="160" t="s">
        <v>100</v>
      </c>
      <c r="B412" s="29">
        <v>1063</v>
      </c>
      <c r="C412" s="29">
        <v>10</v>
      </c>
      <c r="D412" s="57" t="s">
        <v>12</v>
      </c>
      <c r="E412" s="115">
        <v>44506</v>
      </c>
      <c r="F412" s="140">
        <v>0.64583333333333337</v>
      </c>
      <c r="G412" s="283" t="s">
        <v>381</v>
      </c>
      <c r="H412" s="56" t="s">
        <v>238</v>
      </c>
      <c r="I412" s="56" t="s">
        <v>17</v>
      </c>
    </row>
    <row r="413" spans="1:9" ht="12.75" customHeight="1">
      <c r="A413" s="160" t="s">
        <v>100</v>
      </c>
      <c r="B413" s="29">
        <v>1061</v>
      </c>
      <c r="C413" s="29">
        <v>10</v>
      </c>
      <c r="D413" s="57" t="s">
        <v>12</v>
      </c>
      <c r="E413" s="115">
        <v>44506</v>
      </c>
      <c r="F413" s="140">
        <v>0.45833333333333331</v>
      </c>
      <c r="G413" s="283" t="s">
        <v>378</v>
      </c>
      <c r="H413" s="56" t="s">
        <v>218</v>
      </c>
      <c r="I413" s="56" t="s">
        <v>46</v>
      </c>
    </row>
    <row r="414" spans="1:9" ht="12.75" customHeight="1">
      <c r="A414" s="55" t="s">
        <v>276</v>
      </c>
      <c r="B414" s="4">
        <v>4041</v>
      </c>
      <c r="C414" s="1">
        <v>12</v>
      </c>
      <c r="D414" s="29" t="s">
        <v>12</v>
      </c>
      <c r="E414" s="40">
        <v>44506</v>
      </c>
      <c r="F414" s="140">
        <v>0.58333333333333337</v>
      </c>
      <c r="G414" s="388" t="s">
        <v>378</v>
      </c>
      <c r="H414" s="140" t="s">
        <v>218</v>
      </c>
      <c r="I414" s="140" t="s">
        <v>46</v>
      </c>
    </row>
    <row r="415" spans="1:9" ht="12.75" customHeight="1">
      <c r="A415" s="160" t="s">
        <v>100</v>
      </c>
      <c r="B415" s="29">
        <v>1064</v>
      </c>
      <c r="C415" s="29">
        <v>10</v>
      </c>
      <c r="D415" s="57" t="s">
        <v>12</v>
      </c>
      <c r="E415" s="115">
        <v>44506</v>
      </c>
      <c r="F415" s="140">
        <v>0.58333333333333337</v>
      </c>
      <c r="G415" s="389" t="s">
        <v>383</v>
      </c>
      <c r="H415" s="56" t="s">
        <v>103</v>
      </c>
      <c r="I415" s="56" t="s">
        <v>102</v>
      </c>
    </row>
    <row r="416" spans="1:9" ht="12.75" customHeight="1">
      <c r="A416" s="259" t="str">
        <f>SŽ!A47</f>
        <v>LSŽ</v>
      </c>
      <c r="B416" s="57">
        <f>SŽ!B47</f>
        <v>67044</v>
      </c>
      <c r="C416" s="29">
        <f>SŽ!C47</f>
        <v>9</v>
      </c>
      <c r="D416" s="269" t="str">
        <f>SŽ!D47</f>
        <v>sobota</v>
      </c>
      <c r="E416" s="115">
        <f>SŽ!E47</f>
        <v>44506</v>
      </c>
      <c r="F416" s="289">
        <f>SŽ!F47</f>
        <v>0.39583333333333331</v>
      </c>
      <c r="G416" s="301" t="str">
        <f>SŽ!G47</f>
        <v>PARDUBICE - Polabiny</v>
      </c>
      <c r="H416" s="56" t="str">
        <f>SŽ!H47</f>
        <v>HBC Pardubice bílí tým</v>
      </c>
      <c r="I416" s="36" t="str">
        <f>SŽ!I47</f>
        <v>TJ Sršni Svitavy</v>
      </c>
    </row>
    <row r="417" spans="1:10" ht="12.75" customHeight="1">
      <c r="A417" s="55" t="s">
        <v>277</v>
      </c>
      <c r="B417" s="110">
        <v>4141</v>
      </c>
      <c r="C417" s="110">
        <v>10</v>
      </c>
      <c r="D417" s="110" t="s">
        <v>12</v>
      </c>
      <c r="E417" s="111">
        <v>44506</v>
      </c>
      <c r="F417" s="140">
        <v>0.5625</v>
      </c>
      <c r="G417" s="390" t="s">
        <v>375</v>
      </c>
      <c r="H417" s="191" t="s">
        <v>551</v>
      </c>
      <c r="I417" s="191" t="s">
        <v>45</v>
      </c>
    </row>
    <row r="418" spans="1:10" ht="12.75" customHeight="1">
      <c r="A418" s="160" t="s">
        <v>100</v>
      </c>
      <c r="B418" s="29">
        <v>1066</v>
      </c>
      <c r="C418" s="29">
        <v>10</v>
      </c>
      <c r="D418" s="57" t="s">
        <v>12</v>
      </c>
      <c r="E418" s="115">
        <v>44506</v>
      </c>
      <c r="F418" s="140">
        <v>0.66666666666666663</v>
      </c>
      <c r="G418" s="283" t="s">
        <v>375</v>
      </c>
      <c r="H418" s="56" t="s">
        <v>551</v>
      </c>
      <c r="I418" s="56" t="s">
        <v>45</v>
      </c>
    </row>
    <row r="419" spans="1:10" s="2" customFormat="1" ht="12.75" customHeight="1">
      <c r="A419" s="379" t="str">
        <f>MŽ!A40</f>
        <v>Přípravka</v>
      </c>
      <c r="B419" s="377">
        <f>MŽ!B40</f>
        <v>0</v>
      </c>
      <c r="C419" s="377">
        <f>MŽ!C40</f>
        <v>0</v>
      </c>
      <c r="D419" s="386" t="str">
        <f>MŽ!D40</f>
        <v>sobota</v>
      </c>
      <c r="E419" s="380">
        <f>MŽ!E40</f>
        <v>44506</v>
      </c>
      <c r="F419" s="381">
        <f>MŽ!F40</f>
        <v>0</v>
      </c>
      <c r="G419" s="401" t="str">
        <f>MŽ!G40</f>
        <v>PARDUBICE - Svítkov</v>
      </c>
      <c r="H419" s="36"/>
      <c r="I419" s="36"/>
      <c r="J419" s="225" t="s">
        <v>484</v>
      </c>
    </row>
    <row r="420" spans="1:10" s="2" customFormat="1" ht="12.75" customHeight="1">
      <c r="A420" s="55" t="s">
        <v>277</v>
      </c>
      <c r="B420" s="110">
        <v>4144</v>
      </c>
      <c r="C420" s="110">
        <v>11</v>
      </c>
      <c r="D420" s="110" t="s">
        <v>12</v>
      </c>
      <c r="E420" s="111">
        <v>44506</v>
      </c>
      <c r="F420" s="140">
        <v>0.54166666666666663</v>
      </c>
      <c r="G420" s="390" t="s">
        <v>390</v>
      </c>
      <c r="H420" s="191" t="s">
        <v>386</v>
      </c>
      <c r="I420" s="191" t="s">
        <v>195</v>
      </c>
      <c r="J420" s="225" t="s">
        <v>484</v>
      </c>
    </row>
    <row r="421" spans="1:10" s="2" customFormat="1" ht="12.75" customHeight="1">
      <c r="A421" s="55" t="s">
        <v>276</v>
      </c>
      <c r="B421" s="29">
        <v>4043</v>
      </c>
      <c r="C421" s="29">
        <v>12</v>
      </c>
      <c r="D421" s="29" t="s">
        <v>12</v>
      </c>
      <c r="E421" s="40">
        <v>44506</v>
      </c>
      <c r="F421" s="140">
        <v>0.58333333333333337</v>
      </c>
      <c r="G421" s="388" t="s">
        <v>380</v>
      </c>
      <c r="H421" s="140" t="s">
        <v>17</v>
      </c>
      <c r="I421" s="140" t="s">
        <v>206</v>
      </c>
      <c r="J421" s="225" t="s">
        <v>484</v>
      </c>
    </row>
    <row r="422" spans="1:10" s="2" customFormat="1" ht="12.75" customHeight="1">
      <c r="A422" s="160" t="s">
        <v>100</v>
      </c>
      <c r="B422" s="29">
        <v>1062</v>
      </c>
      <c r="C422" s="29">
        <v>10</v>
      </c>
      <c r="D422" s="57" t="s">
        <v>12</v>
      </c>
      <c r="E422" s="115">
        <v>44506</v>
      </c>
      <c r="F422" s="140">
        <v>0.66666666666666663</v>
      </c>
      <c r="G422" s="283" t="s">
        <v>382</v>
      </c>
      <c r="H422" s="56" t="s">
        <v>101</v>
      </c>
      <c r="I422" s="56" t="s">
        <v>222</v>
      </c>
      <c r="J422" s="225" t="s">
        <v>484</v>
      </c>
    </row>
    <row r="423" spans="1:10" s="2" customFormat="1" ht="12.75" customHeight="1">
      <c r="A423" s="163" t="s">
        <v>52</v>
      </c>
      <c r="B423" s="1">
        <v>5036</v>
      </c>
      <c r="C423" s="1">
        <v>8</v>
      </c>
      <c r="D423" s="190" t="s">
        <v>12</v>
      </c>
      <c r="E423" s="331">
        <v>44506</v>
      </c>
      <c r="F423" s="193">
        <v>0.41666666666666669</v>
      </c>
      <c r="G423" s="392" t="s">
        <v>395</v>
      </c>
      <c r="H423" s="4" t="s">
        <v>44</v>
      </c>
      <c r="I423" s="4" t="s">
        <v>45</v>
      </c>
      <c r="J423" s="225" t="s">
        <v>483</v>
      </c>
    </row>
    <row r="424" spans="1:10" s="2" customFormat="1" ht="12.75" customHeight="1">
      <c r="A424" s="55" t="s">
        <v>276</v>
      </c>
      <c r="B424" s="29">
        <v>4044</v>
      </c>
      <c r="C424" s="29">
        <v>12</v>
      </c>
      <c r="D424" s="57" t="s">
        <v>12</v>
      </c>
      <c r="E424" s="115">
        <v>44506</v>
      </c>
      <c r="F424" s="140">
        <v>0.54166666666666663</v>
      </c>
      <c r="G424" s="388" t="s">
        <v>395</v>
      </c>
      <c r="H424" s="140" t="s">
        <v>44</v>
      </c>
      <c r="I424" s="140" t="s">
        <v>373</v>
      </c>
      <c r="J424" s="225" t="s">
        <v>483</v>
      </c>
    </row>
    <row r="425" spans="1:10" s="2" customFormat="1" ht="12.75" customHeight="1">
      <c r="A425" s="379" t="str">
        <f>MŽ!A39</f>
        <v>Přípravka</v>
      </c>
      <c r="B425" s="383">
        <f>MŽ!B39</f>
        <v>0</v>
      </c>
      <c r="C425" s="383">
        <f>MŽ!C39</f>
        <v>0</v>
      </c>
      <c r="D425" s="386" t="str">
        <f>MŽ!D39</f>
        <v>sobota</v>
      </c>
      <c r="E425" s="380">
        <f>MŽ!E39</f>
        <v>44506</v>
      </c>
      <c r="F425" s="384">
        <f>MŽ!F39</f>
        <v>0</v>
      </c>
      <c r="G425" s="401" t="str">
        <f>MŽ!G39</f>
        <v>PŘELOUČ</v>
      </c>
      <c r="H425" s="36"/>
      <c r="I425" s="36"/>
      <c r="J425" s="225" t="s">
        <v>483</v>
      </c>
    </row>
    <row r="426" spans="1:10" s="2" customFormat="1" ht="12.75" customHeight="1">
      <c r="A426" s="55" t="s">
        <v>276</v>
      </c>
      <c r="B426" s="29">
        <v>4042</v>
      </c>
      <c r="C426" s="29">
        <v>12</v>
      </c>
      <c r="D426" s="29" t="s">
        <v>12</v>
      </c>
      <c r="E426" s="40">
        <v>44506</v>
      </c>
      <c r="F426" s="140">
        <v>0.45833333333333331</v>
      </c>
      <c r="G426" s="388" t="s">
        <v>397</v>
      </c>
      <c r="H426" s="140" t="s">
        <v>205</v>
      </c>
      <c r="I426" s="140" t="s">
        <v>203</v>
      </c>
      <c r="J426" s="225" t="s">
        <v>483</v>
      </c>
    </row>
    <row r="427" spans="1:10" s="2" customFormat="1" ht="12.75" customHeight="1">
      <c r="A427" s="24" t="str">
        <f>RHbL!A36</f>
        <v>RHbL</v>
      </c>
      <c r="B427" s="29">
        <f>RHbL!B36</f>
        <v>62033</v>
      </c>
      <c r="C427" s="29">
        <f>RHbL!C36</f>
        <v>9</v>
      </c>
      <c r="D427" s="269" t="str">
        <f>RHbL!D36</f>
        <v>sobota</v>
      </c>
      <c r="E427" s="115">
        <f>RHbL!E36</f>
        <v>44506</v>
      </c>
      <c r="F427" s="328">
        <f>RHbL!F36</f>
        <v>0.70833333333333337</v>
      </c>
      <c r="G427" s="301" t="str">
        <f>RHbL!G36</f>
        <v>SVITAVY - zimn.st.</v>
      </c>
      <c r="H427" s="36" t="str">
        <f>RHbL!H36</f>
        <v>TJ Sršni Svitavy</v>
      </c>
      <c r="I427" s="22" t="str">
        <f>RHbL!I36</f>
        <v>HBC Opatovice nad Labem</v>
      </c>
      <c r="J427" s="225" t="s">
        <v>483</v>
      </c>
    </row>
    <row r="428" spans="1:10" s="2" customFormat="1" ht="12.75" customHeight="1">
      <c r="A428" s="163" t="s">
        <v>52</v>
      </c>
      <c r="B428" s="1">
        <v>5033</v>
      </c>
      <c r="C428" s="1">
        <v>7</v>
      </c>
      <c r="D428" s="1" t="s">
        <v>15</v>
      </c>
      <c r="E428" s="7">
        <v>44507</v>
      </c>
      <c r="F428" s="193">
        <v>0.54166666666666663</v>
      </c>
      <c r="G428" s="392" t="s">
        <v>399</v>
      </c>
      <c r="H428" s="4" t="s">
        <v>206</v>
      </c>
      <c r="I428" s="4" t="s">
        <v>403</v>
      </c>
      <c r="J428" s="225" t="s">
        <v>483</v>
      </c>
    </row>
    <row r="429" spans="1:10" s="2" customFormat="1" ht="12.75" customHeight="1">
      <c r="A429" s="24" t="s">
        <v>184</v>
      </c>
      <c r="B429" s="110">
        <v>2128</v>
      </c>
      <c r="C429" s="110">
        <v>10</v>
      </c>
      <c r="D429" s="113" t="s">
        <v>15</v>
      </c>
      <c r="E429" s="114">
        <v>44507</v>
      </c>
      <c r="F429" s="140">
        <v>0.45833333333333331</v>
      </c>
      <c r="G429" s="304" t="s">
        <v>392</v>
      </c>
      <c r="H429" s="113" t="s">
        <v>197</v>
      </c>
      <c r="I429" s="113" t="s">
        <v>235</v>
      </c>
      <c r="J429" s="225" t="s">
        <v>484</v>
      </c>
    </row>
    <row r="430" spans="1:10" s="2" customFormat="1" ht="12.75" customHeight="1">
      <c r="A430" s="163" t="s">
        <v>57</v>
      </c>
      <c r="B430" s="116">
        <v>5136</v>
      </c>
      <c r="C430" s="116">
        <v>8</v>
      </c>
      <c r="D430" s="116" t="s">
        <v>15</v>
      </c>
      <c r="E430" s="117">
        <v>44507</v>
      </c>
      <c r="F430" s="193">
        <v>0.5625</v>
      </c>
      <c r="G430" s="391" t="s">
        <v>392</v>
      </c>
      <c r="H430" s="116" t="s">
        <v>197</v>
      </c>
      <c r="I430" s="116" t="s">
        <v>199</v>
      </c>
      <c r="J430" s="225" t="s">
        <v>484</v>
      </c>
    </row>
    <row r="431" spans="1:10" ht="12.75" customHeight="1">
      <c r="A431" s="163" t="s">
        <v>52</v>
      </c>
      <c r="B431" s="1">
        <v>5032</v>
      </c>
      <c r="C431" s="1">
        <v>7</v>
      </c>
      <c r="D431" s="1" t="s">
        <v>15</v>
      </c>
      <c r="E431" s="7">
        <v>44507</v>
      </c>
      <c r="F431" s="193">
        <v>0.66666666666666663</v>
      </c>
      <c r="G431" s="392" t="s">
        <v>378</v>
      </c>
      <c r="H431" s="4" t="s">
        <v>218</v>
      </c>
      <c r="I431" s="4" t="s">
        <v>404</v>
      </c>
    </row>
    <row r="432" spans="1:10" ht="12.75" customHeight="1">
      <c r="A432" s="163" t="s">
        <v>57</v>
      </c>
      <c r="B432" s="116">
        <v>5138</v>
      </c>
      <c r="C432" s="116">
        <v>8</v>
      </c>
      <c r="D432" s="116" t="s">
        <v>15</v>
      </c>
      <c r="E432" s="117">
        <v>44507</v>
      </c>
      <c r="F432" s="193">
        <v>0.54166666666666663</v>
      </c>
      <c r="G432" s="391" t="s">
        <v>400</v>
      </c>
      <c r="H432" s="116" t="s">
        <v>236</v>
      </c>
      <c r="I432" s="116" t="s">
        <v>238</v>
      </c>
    </row>
    <row r="433" spans="1:9" ht="12.75" customHeight="1">
      <c r="A433" s="258" t="str">
        <f>'2. LIGA'!A30</f>
        <v>2. LIGA</v>
      </c>
      <c r="B433" s="29">
        <f>'2. LIGA'!B30</f>
        <v>61027</v>
      </c>
      <c r="C433" s="29">
        <f>'2. LIGA'!C30</f>
        <v>9</v>
      </c>
      <c r="D433" s="269" t="str">
        <f>'2. LIGA'!D30</f>
        <v>neděle</v>
      </c>
      <c r="E433" s="115">
        <f>'2. LIGA'!E30</f>
        <v>44507</v>
      </c>
      <c r="F433" s="289">
        <f>'2. LIGA'!F30</f>
        <v>0.45833333333333331</v>
      </c>
      <c r="G433" s="301" t="str">
        <f>'2. LIGA'!G30</f>
        <v>LETOHRAD</v>
      </c>
      <c r="H433" s="36" t="str">
        <f>'2. LIGA'!H30</f>
        <v>SK Žamberk</v>
      </c>
      <c r="I433" s="56" t="str">
        <f>'2. LIGA'!I30</f>
        <v>HBC Pardubice "C"</v>
      </c>
    </row>
    <row r="434" spans="1:9" ht="12.75" customHeight="1">
      <c r="A434" s="24" t="s">
        <v>184</v>
      </c>
      <c r="B434" s="110">
        <v>2129</v>
      </c>
      <c r="C434" s="110">
        <v>10</v>
      </c>
      <c r="D434" s="113" t="s">
        <v>15</v>
      </c>
      <c r="E434" s="114">
        <v>44507</v>
      </c>
      <c r="F434" s="140">
        <v>0.54166666666666663</v>
      </c>
      <c r="G434" s="304" t="s">
        <v>375</v>
      </c>
      <c r="H434" s="113" t="s">
        <v>551</v>
      </c>
      <c r="I434" s="189" t="s">
        <v>198</v>
      </c>
    </row>
    <row r="435" spans="1:9" ht="12.75" customHeight="1">
      <c r="A435" s="24" t="str">
        <f>RHbL!A39</f>
        <v>RHbL</v>
      </c>
      <c r="B435" s="29">
        <f>RHbL!B39</f>
        <v>62036</v>
      </c>
      <c r="C435" s="29">
        <f>RHbL!C39</f>
        <v>9</v>
      </c>
      <c r="D435" s="269" t="str">
        <f>RHbL!D39</f>
        <v>neděle</v>
      </c>
      <c r="E435" s="115">
        <f>RHbL!E39</f>
        <v>44507</v>
      </c>
      <c r="F435" s="328">
        <f>RHbL!F39</f>
        <v>0.70833333333333337</v>
      </c>
      <c r="G435" s="393" t="str">
        <f>RHbL!G39</f>
        <v>PARDUBICE - Polabiny</v>
      </c>
      <c r="H435" s="56" t="str">
        <f>RHbL!H39</f>
        <v>HBC Pardubice "D"</v>
      </c>
      <c r="I435" s="36" t="str">
        <f>RHbL!I39</f>
        <v>HC Jestřábi Přelouč "B"</v>
      </c>
    </row>
    <row r="436" spans="1:9" ht="12.75" customHeight="1">
      <c r="A436" s="163" t="s">
        <v>57</v>
      </c>
      <c r="B436" s="116">
        <v>5140</v>
      </c>
      <c r="C436" s="116">
        <v>8</v>
      </c>
      <c r="D436" s="116" t="s">
        <v>15</v>
      </c>
      <c r="E436" s="117">
        <v>44507</v>
      </c>
      <c r="F436" s="193">
        <v>0.45833333333333331</v>
      </c>
      <c r="G436" s="391" t="s">
        <v>390</v>
      </c>
      <c r="H436" s="116" t="s">
        <v>386</v>
      </c>
      <c r="I436" s="116" t="s">
        <v>551</v>
      </c>
    </row>
    <row r="437" spans="1:9" ht="12.75" customHeight="1">
      <c r="A437" s="24" t="s">
        <v>184</v>
      </c>
      <c r="B437" s="110">
        <v>2130</v>
      </c>
      <c r="C437" s="110">
        <v>10</v>
      </c>
      <c r="D437" s="113" t="s">
        <v>15</v>
      </c>
      <c r="E437" s="114">
        <v>44507</v>
      </c>
      <c r="F437" s="140">
        <v>0.58333333333333337</v>
      </c>
      <c r="G437" s="304" t="s">
        <v>390</v>
      </c>
      <c r="H437" s="113" t="s">
        <v>386</v>
      </c>
      <c r="I437" s="113" t="s">
        <v>232</v>
      </c>
    </row>
    <row r="438" spans="1:9" ht="12.75" customHeight="1">
      <c r="A438" s="24" t="str">
        <f>RHbL!A37</f>
        <v>RHbL</v>
      </c>
      <c r="B438" s="29">
        <f>RHbL!B37</f>
        <v>62034</v>
      </c>
      <c r="C438" s="29">
        <f>RHbL!C37</f>
        <v>9</v>
      </c>
      <c r="D438" s="269" t="str">
        <f>RHbL!D37</f>
        <v>neděle</v>
      </c>
      <c r="E438" s="115">
        <f>RHbL!E37</f>
        <v>44507</v>
      </c>
      <c r="F438" s="334">
        <f>RHbL!F37</f>
        <v>0.6875</v>
      </c>
      <c r="G438" s="393" t="str">
        <f>RHbL!G37</f>
        <v>PARDUBICE - Svítkov</v>
      </c>
      <c r="H438" s="22" t="str">
        <f>RHbL!H37</f>
        <v>Delta Pardubice</v>
      </c>
      <c r="I438" s="22" t="str">
        <f>RHbL!I37</f>
        <v>TJ Lokomotiva Česká Třebová "B"</v>
      </c>
    </row>
    <row r="439" spans="1:9" ht="12.75" customHeight="1">
      <c r="A439" s="163" t="s">
        <v>52</v>
      </c>
      <c r="B439" s="1">
        <v>5034</v>
      </c>
      <c r="C439" s="1">
        <v>7</v>
      </c>
      <c r="D439" s="1" t="s">
        <v>15</v>
      </c>
      <c r="E439" s="7">
        <v>44507</v>
      </c>
      <c r="F439" s="193">
        <v>0.58333333333333337</v>
      </c>
      <c r="G439" s="392" t="s">
        <v>380</v>
      </c>
      <c r="H439" s="4" t="s">
        <v>17</v>
      </c>
      <c r="I439" s="4" t="s">
        <v>219</v>
      </c>
    </row>
    <row r="440" spans="1:9" ht="12.75" customHeight="1">
      <c r="A440" s="163" t="s">
        <v>52</v>
      </c>
      <c r="B440" s="1">
        <v>5031</v>
      </c>
      <c r="C440" s="1">
        <v>7</v>
      </c>
      <c r="D440" s="1" t="s">
        <v>15</v>
      </c>
      <c r="E440" s="7">
        <v>44507</v>
      </c>
      <c r="F440" s="193">
        <v>0.58333333333333337</v>
      </c>
      <c r="G440" s="392" t="s">
        <v>382</v>
      </c>
      <c r="H440" s="4" t="s">
        <v>101</v>
      </c>
      <c r="I440" s="4" t="s">
        <v>44</v>
      </c>
    </row>
    <row r="441" spans="1:9" ht="12.75" customHeight="1">
      <c r="A441" s="24" t="str">
        <f>RHbL!A38</f>
        <v>RHbL</v>
      </c>
      <c r="B441" s="29">
        <f>RHbL!B38</f>
        <v>62035</v>
      </c>
      <c r="C441" s="29">
        <f>RHbL!C38</f>
        <v>9</v>
      </c>
      <c r="D441" s="269" t="str">
        <f>RHbL!D38</f>
        <v>neděle</v>
      </c>
      <c r="E441" s="115">
        <f>RHbL!E38</f>
        <v>44507</v>
      </c>
      <c r="F441" s="328">
        <f>RHbL!F38</f>
        <v>0.58333333333333337</v>
      </c>
      <c r="G441" s="393" t="str">
        <f>RHbL!G38</f>
        <v>PRACHOVICE</v>
      </c>
      <c r="H441" s="22" t="str">
        <f>RHbL!H38</f>
        <v>SK Prachovice</v>
      </c>
      <c r="I441" s="22" t="str">
        <f>RHbL!I38</f>
        <v>Ježci Heřmanův Městec "B"</v>
      </c>
    </row>
    <row r="442" spans="1:9" ht="12.75" customHeight="1">
      <c r="A442" s="163" t="s">
        <v>52</v>
      </c>
      <c r="B442" s="1">
        <v>5035</v>
      </c>
      <c r="C442" s="1">
        <v>7</v>
      </c>
      <c r="D442" s="1" t="s">
        <v>15</v>
      </c>
      <c r="E442" s="7">
        <v>44507</v>
      </c>
      <c r="F442" s="193">
        <v>0.5</v>
      </c>
      <c r="G442" s="392" t="s">
        <v>393</v>
      </c>
      <c r="H442" s="4" t="s">
        <v>226</v>
      </c>
      <c r="I442" s="4" t="s">
        <v>45</v>
      </c>
    </row>
    <row r="443" spans="1:9" ht="12.75" customHeight="1">
      <c r="A443" s="24" t="s">
        <v>183</v>
      </c>
      <c r="B443" s="15">
        <v>2028</v>
      </c>
      <c r="C443" s="15">
        <v>10</v>
      </c>
      <c r="D443" s="56" t="s">
        <v>15</v>
      </c>
      <c r="E443" s="63">
        <v>44507</v>
      </c>
      <c r="F443" s="140">
        <v>0.625</v>
      </c>
      <c r="G443" s="303" t="s">
        <v>393</v>
      </c>
      <c r="H443" s="56" t="s">
        <v>226</v>
      </c>
      <c r="I443" s="56" t="s">
        <v>44</v>
      </c>
    </row>
    <row r="444" spans="1:9" ht="12.75" customHeight="1">
      <c r="A444" s="163" t="s">
        <v>57</v>
      </c>
      <c r="B444" s="116">
        <v>5137</v>
      </c>
      <c r="C444" s="116">
        <v>8</v>
      </c>
      <c r="D444" s="116" t="s">
        <v>15</v>
      </c>
      <c r="E444" s="117">
        <v>44507</v>
      </c>
      <c r="F444" s="193">
        <v>0.58333333333333337</v>
      </c>
      <c r="G444" s="391" t="s">
        <v>402</v>
      </c>
      <c r="H444" s="116" t="s">
        <v>233</v>
      </c>
      <c r="I444" s="116" t="s">
        <v>198</v>
      </c>
    </row>
    <row r="445" spans="1:9" ht="12.75" customHeight="1">
      <c r="A445" s="24" t="s">
        <v>183</v>
      </c>
      <c r="B445" s="15">
        <v>2029</v>
      </c>
      <c r="C445" s="15">
        <v>10</v>
      </c>
      <c r="D445" s="56" t="s">
        <v>15</v>
      </c>
      <c r="E445" s="63">
        <v>44507</v>
      </c>
      <c r="F445" s="140">
        <v>0.45833333333333331</v>
      </c>
      <c r="G445" s="303" t="s">
        <v>374</v>
      </c>
      <c r="H445" s="56" t="s">
        <v>207</v>
      </c>
      <c r="I445" s="58" t="s">
        <v>203</v>
      </c>
    </row>
    <row r="446" spans="1:9" ht="12.75" customHeight="1">
      <c r="A446" s="24" t="s">
        <v>183</v>
      </c>
      <c r="B446" s="15">
        <v>2030</v>
      </c>
      <c r="C446" s="15">
        <v>10</v>
      </c>
      <c r="D446" s="56" t="s">
        <v>15</v>
      </c>
      <c r="E446" s="63">
        <v>44507</v>
      </c>
      <c r="F446" s="140">
        <v>0.64583333333333337</v>
      </c>
      <c r="G446" s="303" t="s">
        <v>374</v>
      </c>
      <c r="H446" s="56" t="s">
        <v>223</v>
      </c>
      <c r="I446" s="56" t="s">
        <v>102</v>
      </c>
    </row>
    <row r="447" spans="1:9" ht="12.75" customHeight="1">
      <c r="A447" s="163" t="s">
        <v>57</v>
      </c>
      <c r="B447" s="116">
        <v>5139</v>
      </c>
      <c r="C447" s="116">
        <v>8</v>
      </c>
      <c r="D447" s="116" t="s">
        <v>15</v>
      </c>
      <c r="E447" s="117">
        <v>44507</v>
      </c>
      <c r="F447" s="193">
        <v>0.45833333333333331</v>
      </c>
      <c r="G447" s="391" t="s">
        <v>396</v>
      </c>
      <c r="H447" s="116" t="s">
        <v>239</v>
      </c>
      <c r="I447" s="116" t="s">
        <v>196</v>
      </c>
    </row>
    <row r="448" spans="1:9" ht="12.75" customHeight="1">
      <c r="A448" s="55" t="s">
        <v>276</v>
      </c>
      <c r="B448" s="29">
        <v>4047</v>
      </c>
      <c r="C448" s="29">
        <v>13</v>
      </c>
      <c r="D448" s="59" t="s">
        <v>53</v>
      </c>
      <c r="E448" s="60">
        <v>44512</v>
      </c>
      <c r="F448" s="140">
        <v>0.79166666666666663</v>
      </c>
      <c r="G448" s="388" t="s">
        <v>399</v>
      </c>
      <c r="H448" s="140" t="s">
        <v>206</v>
      </c>
      <c r="I448" s="140" t="s">
        <v>205</v>
      </c>
    </row>
    <row r="449" spans="1:9" ht="12.75" customHeight="1">
      <c r="A449" s="259" t="str">
        <f>SŽ!A49</f>
        <v>LSŽ</v>
      </c>
      <c r="B449" s="57">
        <f>SŽ!B49</f>
        <v>67046</v>
      </c>
      <c r="C449" s="29">
        <f>SŽ!C49</f>
        <v>10</v>
      </c>
      <c r="D449" s="282" t="str">
        <f>SŽ!D49</f>
        <v>sobota</v>
      </c>
      <c r="E449" s="115">
        <f>SŽ!E49</f>
        <v>44513</v>
      </c>
      <c r="F449" s="140">
        <f>SŽ!F49</f>
        <v>0</v>
      </c>
      <c r="G449" s="283">
        <f>SŽ!G49</f>
        <v>0</v>
      </c>
      <c r="H449" s="36" t="str">
        <f>SŽ!H49</f>
        <v>volno</v>
      </c>
      <c r="I449" s="36" t="str">
        <f>SŽ!I49</f>
        <v>HC Jestřábi Přelouč</v>
      </c>
    </row>
    <row r="450" spans="1:9" ht="12.75" customHeight="1">
      <c r="A450" s="55" t="s">
        <v>277</v>
      </c>
      <c r="B450" s="110">
        <v>4146</v>
      </c>
      <c r="C450" s="110">
        <v>12</v>
      </c>
      <c r="D450" s="110" t="s">
        <v>12</v>
      </c>
      <c r="E450" s="111">
        <v>44513</v>
      </c>
      <c r="F450" s="140">
        <v>0.47916666666666669</v>
      </c>
      <c r="G450" s="390" t="s">
        <v>388</v>
      </c>
      <c r="H450" s="191" t="s">
        <v>235</v>
      </c>
      <c r="I450" s="191" t="s">
        <v>198</v>
      </c>
    </row>
    <row r="451" spans="1:9" ht="12.75" customHeight="1">
      <c r="A451" s="259" t="str">
        <f>SŽ!A52</f>
        <v>LSŽ</v>
      </c>
      <c r="B451" s="57">
        <f>SŽ!B52</f>
        <v>67049</v>
      </c>
      <c r="C451" s="29">
        <f>SŽ!C52</f>
        <v>10</v>
      </c>
      <c r="D451" s="269" t="str">
        <f>SŽ!D52</f>
        <v>sobota</v>
      </c>
      <c r="E451" s="115">
        <f>SŽ!E52</f>
        <v>44513</v>
      </c>
      <c r="F451" s="289">
        <f>SŽ!F52</f>
        <v>0.39583333333333331</v>
      </c>
      <c r="G451" s="301" t="str">
        <f>SŽ!G52</f>
        <v>ČESKÁ TŘEBOVÁ</v>
      </c>
      <c r="H451" s="36" t="str">
        <f>SŽ!H52</f>
        <v>TJ Lokomotiva Česká Třebová</v>
      </c>
      <c r="I451" s="56" t="str">
        <f>SŽ!I52</f>
        <v>HBC Pardubice modrý tým</v>
      </c>
    </row>
    <row r="452" spans="1:9" ht="12.75" customHeight="1">
      <c r="A452" s="259" t="str">
        <f>SŽ!A50</f>
        <v>LSŽ</v>
      </c>
      <c r="B452" s="57">
        <f>SŽ!B50</f>
        <v>67047</v>
      </c>
      <c r="C452" s="29">
        <f>SŽ!C50</f>
        <v>10</v>
      </c>
      <c r="D452" s="269" t="str">
        <f>SŽ!D50</f>
        <v>sobota</v>
      </c>
      <c r="E452" s="115">
        <f>SŽ!E50</f>
        <v>44513</v>
      </c>
      <c r="F452" s="289">
        <f>SŽ!F50</f>
        <v>0.45833333333333331</v>
      </c>
      <c r="G452" s="301" t="str">
        <f>SŽ!G50</f>
        <v>HEŘMANŮV MĚSTEC</v>
      </c>
      <c r="H452" s="36" t="str">
        <f>SŽ!H50</f>
        <v>Ježci Heřmanův Městec</v>
      </c>
      <c r="I452" s="36" t="str">
        <f>SŽ!I50</f>
        <v>TJ Sršni Svitavy</v>
      </c>
    </row>
    <row r="453" spans="1:9" ht="12.75" customHeight="1">
      <c r="A453" s="160" t="s">
        <v>100</v>
      </c>
      <c r="B453" s="29">
        <v>1070</v>
      </c>
      <c r="C453" s="29">
        <v>12</v>
      </c>
      <c r="D453" s="57" t="s">
        <v>12</v>
      </c>
      <c r="E453" s="115">
        <v>44513</v>
      </c>
      <c r="F453" s="140">
        <v>0.5</v>
      </c>
      <c r="G453" s="389" t="s">
        <v>377</v>
      </c>
      <c r="H453" s="56" t="s">
        <v>104</v>
      </c>
      <c r="I453" s="56" t="s">
        <v>102</v>
      </c>
    </row>
    <row r="454" spans="1:9" ht="12.75" customHeight="1">
      <c r="A454" s="55" t="s">
        <v>277</v>
      </c>
      <c r="B454" s="110">
        <v>4148</v>
      </c>
      <c r="C454" s="110">
        <v>12</v>
      </c>
      <c r="D454" s="110" t="s">
        <v>12</v>
      </c>
      <c r="E454" s="111">
        <v>44513</v>
      </c>
      <c r="F454" s="140">
        <v>0.625</v>
      </c>
      <c r="G454" s="390" t="s">
        <v>377</v>
      </c>
      <c r="H454" s="191" t="s">
        <v>104</v>
      </c>
      <c r="I454" s="191" t="s">
        <v>195</v>
      </c>
    </row>
    <row r="455" spans="1:9" ht="12.75" customHeight="1">
      <c r="A455" s="258" t="str">
        <f>'2. LIGA'!A31</f>
        <v>2. LIGA</v>
      </c>
      <c r="B455" s="29">
        <f>'2. LIGA'!B31</f>
        <v>61028</v>
      </c>
      <c r="C455" s="29">
        <f>'2. LIGA'!C31</f>
        <v>10</v>
      </c>
      <c r="D455" s="269" t="str">
        <f>'2. LIGA'!D31</f>
        <v>sobota</v>
      </c>
      <c r="E455" s="115">
        <f>'2. LIGA'!E31</f>
        <v>44513</v>
      </c>
      <c r="F455" s="289">
        <f>'2. LIGA'!F31</f>
        <v>0.70833333333333337</v>
      </c>
      <c r="G455" s="283" t="str">
        <f>'2. LIGA'!G31</f>
        <v>HRADEC KRÁLOVÉ</v>
      </c>
      <c r="H455" s="56" t="str">
        <f>'2. LIGA'!H31</f>
        <v>HBC Hradec Králové 1988 "B"</v>
      </c>
      <c r="I455" s="36" t="str">
        <f>'2. LIGA'!I31</f>
        <v>SK Žamberk</v>
      </c>
    </row>
    <row r="456" spans="1:9" ht="12.75" customHeight="1">
      <c r="A456" s="160" t="s">
        <v>100</v>
      </c>
      <c r="B456" s="29">
        <v>1072</v>
      </c>
      <c r="C456" s="29">
        <v>12</v>
      </c>
      <c r="D456" s="57" t="s">
        <v>12</v>
      </c>
      <c r="E456" s="115">
        <v>44513</v>
      </c>
      <c r="F456" s="140">
        <v>0.64583333333333337</v>
      </c>
      <c r="G456" s="283" t="s">
        <v>381</v>
      </c>
      <c r="H456" s="56" t="s">
        <v>238</v>
      </c>
      <c r="I456" s="56" t="s">
        <v>101</v>
      </c>
    </row>
    <row r="457" spans="1:9" ht="12.75" customHeight="1">
      <c r="A457" s="379" t="str">
        <f>MŽ!A48</f>
        <v>MINI</v>
      </c>
      <c r="B457" s="377">
        <f>MŽ!B48</f>
        <v>0</v>
      </c>
      <c r="C457" s="377">
        <f>MŽ!C48</f>
        <v>0</v>
      </c>
      <c r="D457" s="386" t="str">
        <f>MŽ!D48</f>
        <v>sobota</v>
      </c>
      <c r="E457" s="380">
        <f>MŽ!E48</f>
        <v>44513</v>
      </c>
      <c r="F457" s="381">
        <f>MŽ!F48</f>
        <v>0</v>
      </c>
      <c r="G457" s="402" t="str">
        <f>MŽ!G48</f>
        <v>LETOHRAD</v>
      </c>
    </row>
    <row r="458" spans="1:9" ht="12.75" customHeight="1">
      <c r="A458" s="160" t="s">
        <v>100</v>
      </c>
      <c r="B458" s="29">
        <v>1071</v>
      </c>
      <c r="C458" s="29">
        <v>12</v>
      </c>
      <c r="D458" s="57" t="s">
        <v>12</v>
      </c>
      <c r="E458" s="115">
        <v>44513</v>
      </c>
      <c r="F458" s="140">
        <v>0.58333333333333337</v>
      </c>
      <c r="G458" s="283" t="s">
        <v>383</v>
      </c>
      <c r="H458" s="56" t="s">
        <v>103</v>
      </c>
      <c r="I458" s="56" t="s">
        <v>218</v>
      </c>
    </row>
    <row r="459" spans="1:9" ht="12.75" customHeight="1">
      <c r="A459" s="55" t="s">
        <v>276</v>
      </c>
      <c r="B459" s="29">
        <v>4046</v>
      </c>
      <c r="C459" s="29">
        <v>13</v>
      </c>
      <c r="D459" s="29" t="s">
        <v>12</v>
      </c>
      <c r="E459" s="40">
        <v>44513</v>
      </c>
      <c r="F459" s="140">
        <v>0.45833333333333331</v>
      </c>
      <c r="G459" s="388" t="s">
        <v>389</v>
      </c>
      <c r="H459" s="140" t="s">
        <v>203</v>
      </c>
      <c r="I459" s="140" t="s">
        <v>17</v>
      </c>
    </row>
    <row r="460" spans="1:9" ht="12.75" customHeight="1">
      <c r="A460" s="259" t="str">
        <f>SŽ!A51</f>
        <v>LSŽ</v>
      </c>
      <c r="B460" s="57">
        <f>SŽ!B51</f>
        <v>67048</v>
      </c>
      <c r="C460" s="29">
        <f>SŽ!C51</f>
        <v>10</v>
      </c>
      <c r="D460" s="269" t="str">
        <f>SŽ!D51</f>
        <v>sobota</v>
      </c>
      <c r="E460" s="115">
        <f>SŽ!E51</f>
        <v>44513</v>
      </c>
      <c r="F460" s="289">
        <f>SŽ!F51</f>
        <v>0.39583333333333331</v>
      </c>
      <c r="G460" s="301" t="str">
        <f>SŽ!G51</f>
        <v>PARDUBICE - Polabiny</v>
      </c>
      <c r="H460" s="56" t="str">
        <f>SŽ!H51</f>
        <v>HBC Pardubice bílí tým</v>
      </c>
      <c r="I460" s="36" t="str">
        <f>SŽ!I51</f>
        <v>SK Hokejbal Letohrad</v>
      </c>
    </row>
    <row r="461" spans="1:9" ht="12.75" customHeight="1">
      <c r="A461" s="55" t="s">
        <v>277</v>
      </c>
      <c r="B461" s="110">
        <v>4147</v>
      </c>
      <c r="C461" s="110">
        <v>12</v>
      </c>
      <c r="D461" s="110" t="s">
        <v>12</v>
      </c>
      <c r="E461" s="111">
        <v>44513</v>
      </c>
      <c r="F461" s="140">
        <v>0.5625</v>
      </c>
      <c r="G461" s="390" t="s">
        <v>375</v>
      </c>
      <c r="H461" s="191" t="s">
        <v>551</v>
      </c>
      <c r="I461" s="191" t="s">
        <v>239</v>
      </c>
    </row>
    <row r="462" spans="1:9" ht="12.75" customHeight="1">
      <c r="A462" s="160" t="s">
        <v>100</v>
      </c>
      <c r="B462" s="29">
        <v>1069</v>
      </c>
      <c r="C462" s="29">
        <v>12</v>
      </c>
      <c r="D462" s="57" t="s">
        <v>12</v>
      </c>
      <c r="E462" s="115">
        <v>44513</v>
      </c>
      <c r="F462" s="140">
        <v>0.66666666666666663</v>
      </c>
      <c r="G462" s="283" t="s">
        <v>375</v>
      </c>
      <c r="H462" s="56" t="s">
        <v>551</v>
      </c>
      <c r="I462" s="56" t="s">
        <v>17</v>
      </c>
    </row>
    <row r="463" spans="1:9" ht="12.75" customHeight="1">
      <c r="A463" s="258" t="str">
        <f>'2. LIGA'!A32</f>
        <v>2. LIGA</v>
      </c>
      <c r="B463" s="29">
        <f>'2. LIGA'!B32</f>
        <v>61029</v>
      </c>
      <c r="C463" s="29">
        <f>'2. LIGA'!C32</f>
        <v>10</v>
      </c>
      <c r="D463" s="269" t="str">
        <f>'2. LIGA'!D32</f>
        <v>sobota</v>
      </c>
      <c r="E463" s="115">
        <f>'2. LIGA'!E32</f>
        <v>44513</v>
      </c>
      <c r="F463" s="289">
        <f>'2. LIGA'!F32</f>
        <v>0.75</v>
      </c>
      <c r="G463" s="301" t="str">
        <f>'2. LIGA'!G32</f>
        <v>PARDUBICE - Polabiny</v>
      </c>
      <c r="H463" s="56" t="str">
        <f>'2. LIGA'!H32</f>
        <v>HBC Pardubice "C"</v>
      </c>
      <c r="I463" s="36" t="str">
        <f>'2. LIGA'!I32</f>
        <v>Chlumec nad Cidlinou</v>
      </c>
    </row>
    <row r="464" spans="1:9" ht="12.75" customHeight="1">
      <c r="A464" s="259" t="str">
        <f>SŽ!A53</f>
        <v>LSŽ</v>
      </c>
      <c r="B464" s="57">
        <f>SŽ!B53</f>
        <v>67050</v>
      </c>
      <c r="C464" s="29">
        <f>SŽ!C53</f>
        <v>10</v>
      </c>
      <c r="D464" s="269" t="str">
        <f>SŽ!D53</f>
        <v>sobota</v>
      </c>
      <c r="E464" s="115">
        <f>SŽ!E53</f>
        <v>44513</v>
      </c>
      <c r="F464" s="289">
        <f>SŽ!F53</f>
        <v>0.39583333333333331</v>
      </c>
      <c r="G464" s="394" t="str">
        <f>SŽ!G53</f>
        <v>PARDUBICE - Svítkov</v>
      </c>
      <c r="H464" s="36" t="str">
        <f>SŽ!H53</f>
        <v>HBC Rangers Opočno</v>
      </c>
      <c r="I464" s="36" t="str">
        <f>SŽ!I53</f>
        <v>HBC Svítkov Stars Pardubice</v>
      </c>
    </row>
    <row r="465" spans="1:9" ht="12.75" customHeight="1">
      <c r="A465" s="160" t="s">
        <v>100</v>
      </c>
      <c r="B465" s="29">
        <v>1068</v>
      </c>
      <c r="C465" s="29">
        <v>12</v>
      </c>
      <c r="D465" s="57" t="s">
        <v>12</v>
      </c>
      <c r="E465" s="115">
        <v>44513</v>
      </c>
      <c r="F465" s="140">
        <v>0.45833333333333331</v>
      </c>
      <c r="G465" s="283" t="s">
        <v>376</v>
      </c>
      <c r="H465" s="56" t="s">
        <v>45</v>
      </c>
      <c r="I465" s="56" t="s">
        <v>222</v>
      </c>
    </row>
    <row r="466" spans="1:9" ht="12.75" customHeight="1">
      <c r="A466" s="55" t="s">
        <v>277</v>
      </c>
      <c r="B466" s="110">
        <v>4145</v>
      </c>
      <c r="C466" s="110">
        <v>12</v>
      </c>
      <c r="D466" s="110" t="s">
        <v>12</v>
      </c>
      <c r="E466" s="111">
        <v>44513</v>
      </c>
      <c r="F466" s="140">
        <v>0.58333333333333337</v>
      </c>
      <c r="G466" s="390" t="s">
        <v>376</v>
      </c>
      <c r="H466" s="191" t="s">
        <v>45</v>
      </c>
      <c r="I466" s="191" t="s">
        <v>386</v>
      </c>
    </row>
    <row r="467" spans="1:9" ht="12.75" customHeight="1">
      <c r="A467" s="160" t="s">
        <v>100</v>
      </c>
      <c r="B467" s="29">
        <v>1067</v>
      </c>
      <c r="C467" s="29">
        <v>12</v>
      </c>
      <c r="D467" s="57" t="s">
        <v>12</v>
      </c>
      <c r="E467" s="115">
        <v>44513</v>
      </c>
      <c r="F467" s="140">
        <v>0.45833333333333331</v>
      </c>
      <c r="G467" s="283" t="s">
        <v>384</v>
      </c>
      <c r="H467" s="56" t="s">
        <v>373</v>
      </c>
      <c r="I467" s="56" t="s">
        <v>46</v>
      </c>
    </row>
    <row r="468" spans="1:9" ht="12.75" customHeight="1">
      <c r="A468" s="55" t="s">
        <v>276</v>
      </c>
      <c r="B468" s="4">
        <v>4045</v>
      </c>
      <c r="C468" s="1">
        <v>13</v>
      </c>
      <c r="D468" s="29" t="s">
        <v>12</v>
      </c>
      <c r="E468" s="40">
        <v>44513</v>
      </c>
      <c r="F468" s="140">
        <v>0.58333333333333337</v>
      </c>
      <c r="G468" s="388" t="s">
        <v>384</v>
      </c>
      <c r="H468" s="140" t="s">
        <v>373</v>
      </c>
      <c r="I468" s="140" t="s">
        <v>46</v>
      </c>
    </row>
    <row r="469" spans="1:9" ht="12.75" customHeight="1">
      <c r="A469" s="55" t="s">
        <v>276</v>
      </c>
      <c r="B469" s="29">
        <v>4048</v>
      </c>
      <c r="C469" s="29">
        <v>13</v>
      </c>
      <c r="D469" s="29" t="s">
        <v>12</v>
      </c>
      <c r="E469" s="40">
        <v>44513</v>
      </c>
      <c r="F469" s="140">
        <v>0.54166666666666663</v>
      </c>
      <c r="G469" s="388" t="s">
        <v>395</v>
      </c>
      <c r="H469" s="140" t="s">
        <v>44</v>
      </c>
      <c r="I469" s="140" t="s">
        <v>218</v>
      </c>
    </row>
    <row r="470" spans="1:9" ht="12.75" customHeight="1">
      <c r="A470" s="258" t="str">
        <f>'2. LIGA'!A33</f>
        <v>2. LIGA</v>
      </c>
      <c r="B470" s="29">
        <f>'2. LIGA'!B33</f>
        <v>61030</v>
      </c>
      <c r="C470" s="29">
        <f>'2. LIGA'!C33</f>
        <v>10</v>
      </c>
      <c r="D470" s="269" t="str">
        <f>'2. LIGA'!D33</f>
        <v>sobota</v>
      </c>
      <c r="E470" s="115">
        <f>'2. LIGA'!E33</f>
        <v>44513</v>
      </c>
      <c r="F470" s="289">
        <f>'2. LIGA'!F33</f>
        <v>0.70833333333333337</v>
      </c>
      <c r="G470" s="301" t="str">
        <f>'2. LIGA'!G33</f>
        <v>PŘELOUČ</v>
      </c>
      <c r="H470" s="36" t="str">
        <f>'2. LIGA'!H33</f>
        <v>HC Jestřábi Přelouč "A"</v>
      </c>
      <c r="I470" s="4" t="str">
        <f>'2. LIGA'!I33</f>
        <v>TJ Lokomotiva Česká Třebová "A"</v>
      </c>
    </row>
    <row r="471" spans="1:9" ht="12.75" customHeight="1">
      <c r="A471" s="379" t="str">
        <f>MŽ!A49</f>
        <v>MINI</v>
      </c>
      <c r="B471" s="377">
        <f>MŽ!B49</f>
        <v>0</v>
      </c>
      <c r="C471" s="377">
        <f>MŽ!C49</f>
        <v>0</v>
      </c>
      <c r="D471" s="386" t="str">
        <f>MŽ!D49</f>
        <v>sobota</v>
      </c>
      <c r="E471" s="380">
        <f>MŽ!E49</f>
        <v>44513</v>
      </c>
      <c r="F471" s="381">
        <f>MŽ!F49</f>
        <v>0</v>
      </c>
      <c r="G471" s="404" t="str">
        <f>MŽ!G49</f>
        <v>SVITAVY - zimn.st.</v>
      </c>
    </row>
    <row r="472" spans="1:9" ht="12.75" customHeight="1">
      <c r="A472" s="163" t="s">
        <v>57</v>
      </c>
      <c r="B472" s="116">
        <v>5145</v>
      </c>
      <c r="C472" s="116">
        <v>9</v>
      </c>
      <c r="D472" s="116" t="s">
        <v>15</v>
      </c>
      <c r="E472" s="117">
        <v>44514</v>
      </c>
      <c r="F472" s="193">
        <v>0.45833333333333331</v>
      </c>
      <c r="G472" s="391" t="s">
        <v>388</v>
      </c>
      <c r="H472" s="116" t="s">
        <v>199</v>
      </c>
      <c r="I472" s="116" t="s">
        <v>233</v>
      </c>
    </row>
    <row r="473" spans="1:9" ht="12.75" customHeight="1">
      <c r="A473" s="24" t="s">
        <v>184</v>
      </c>
      <c r="B473" s="110">
        <v>2131</v>
      </c>
      <c r="C473" s="110">
        <v>11</v>
      </c>
      <c r="D473" s="113" t="s">
        <v>15</v>
      </c>
      <c r="E473" s="114">
        <v>44514</v>
      </c>
      <c r="F473" s="140">
        <v>0.58333333333333337</v>
      </c>
      <c r="G473" s="304" t="s">
        <v>388</v>
      </c>
      <c r="H473" s="113" t="s">
        <v>235</v>
      </c>
      <c r="I473" s="113" t="s">
        <v>239</v>
      </c>
    </row>
    <row r="474" spans="1:9" ht="12.75" customHeight="1">
      <c r="A474" s="24" t="str">
        <f>RHbL!A43</f>
        <v>RHbL</v>
      </c>
      <c r="B474" s="29">
        <f>RHbL!B43</f>
        <v>62040</v>
      </c>
      <c r="C474" s="29">
        <f>RHbL!C43</f>
        <v>10</v>
      </c>
      <c r="D474" s="269" t="str">
        <f>RHbL!D43</f>
        <v>neděle</v>
      </c>
      <c r="E474" s="115">
        <f>RHbL!E43</f>
        <v>44514</v>
      </c>
      <c r="F474" s="328">
        <f>RHbL!F43</f>
        <v>0.58333333333333337</v>
      </c>
      <c r="G474" s="301" t="str">
        <f>RHbL!G43</f>
        <v>ČESKÁ TŘEBOVÁ</v>
      </c>
      <c r="H474" s="22" t="str">
        <f>RHbL!H43</f>
        <v>TJ Lokomotiva Česká Třebová "B"</v>
      </c>
      <c r="I474" s="36" t="str">
        <f>RHbL!I43</f>
        <v>TJ Sršni Svitavy</v>
      </c>
    </row>
    <row r="475" spans="1:9" ht="12.75" customHeight="1">
      <c r="A475" s="24" t="s">
        <v>183</v>
      </c>
      <c r="B475" s="15">
        <v>2033</v>
      </c>
      <c r="C475" s="15">
        <v>11</v>
      </c>
      <c r="D475" s="56" t="s">
        <v>15</v>
      </c>
      <c r="E475" s="63">
        <v>44514</v>
      </c>
      <c r="F475" s="140">
        <v>0.625</v>
      </c>
      <c r="G475" s="303" t="s">
        <v>385</v>
      </c>
      <c r="H475" s="56" t="s">
        <v>102</v>
      </c>
      <c r="I475" s="56" t="s">
        <v>207</v>
      </c>
    </row>
    <row r="476" spans="1:9" ht="12.75" customHeight="1">
      <c r="A476" s="55" t="s">
        <v>277</v>
      </c>
      <c r="B476" s="110">
        <v>4112</v>
      </c>
      <c r="C476" s="110">
        <v>3</v>
      </c>
      <c r="D476" s="59" t="s">
        <v>15</v>
      </c>
      <c r="E476" s="60">
        <v>44514</v>
      </c>
      <c r="F476" s="140">
        <v>0.45833333333333331</v>
      </c>
      <c r="G476" s="390" t="s">
        <v>387</v>
      </c>
      <c r="H476" s="191" t="s">
        <v>198</v>
      </c>
      <c r="I476" s="191" t="s">
        <v>195</v>
      </c>
    </row>
    <row r="477" spans="1:9" ht="12.75" customHeight="1">
      <c r="A477" s="24" t="s">
        <v>184</v>
      </c>
      <c r="B477" s="110">
        <v>2133</v>
      </c>
      <c r="C477" s="110">
        <v>11</v>
      </c>
      <c r="D477" s="113" t="s">
        <v>15</v>
      </c>
      <c r="E477" s="114">
        <v>44514</v>
      </c>
      <c r="F477" s="140">
        <v>0.58333333333333337</v>
      </c>
      <c r="G477" s="304" t="s">
        <v>387</v>
      </c>
      <c r="H477" s="189" t="s">
        <v>198</v>
      </c>
      <c r="I477" s="113" t="s">
        <v>386</v>
      </c>
    </row>
    <row r="478" spans="1:9" ht="12.75" customHeight="1">
      <c r="A478" s="24" t="str">
        <f>RHbL!A42</f>
        <v>RHbL</v>
      </c>
      <c r="B478" s="29">
        <f>RHbL!B42</f>
        <v>62039</v>
      </c>
      <c r="C478" s="29">
        <f>RHbL!C42</f>
        <v>10</v>
      </c>
      <c r="D478" s="269" t="str">
        <f>RHbL!D42</f>
        <v>neděle</v>
      </c>
      <c r="E478" s="115">
        <f>RHbL!E42</f>
        <v>44514</v>
      </c>
      <c r="F478" s="328">
        <f>RHbL!F42</f>
        <v>0.70833333333333337</v>
      </c>
      <c r="G478" s="393" t="str">
        <f>RHbL!G42</f>
        <v>HEŘMANŮV MĚSTEC</v>
      </c>
      <c r="H478" s="22" t="str">
        <f>RHbL!H42</f>
        <v>Ježci Heřmanův Městec "B"</v>
      </c>
      <c r="I478" s="22" t="str">
        <f>RHbL!I42</f>
        <v>Delta Pardubice</v>
      </c>
    </row>
    <row r="479" spans="1:9" ht="12.75" customHeight="1">
      <c r="A479" s="163" t="s">
        <v>57</v>
      </c>
      <c r="B479" s="116">
        <v>5144</v>
      </c>
      <c r="C479" s="116">
        <v>9</v>
      </c>
      <c r="D479" s="116" t="s">
        <v>15</v>
      </c>
      <c r="E479" s="117">
        <v>44514</v>
      </c>
      <c r="F479" s="193">
        <v>0.45833333333333331</v>
      </c>
      <c r="G479" s="391" t="s">
        <v>377</v>
      </c>
      <c r="H479" s="116" t="s">
        <v>104</v>
      </c>
      <c r="I479" s="116" t="s">
        <v>236</v>
      </c>
    </row>
    <row r="480" spans="1:9" ht="12.75" customHeight="1">
      <c r="A480" s="163" t="s">
        <v>57</v>
      </c>
      <c r="B480" s="116">
        <v>5143</v>
      </c>
      <c r="C480" s="116">
        <v>9</v>
      </c>
      <c r="D480" s="116" t="s">
        <v>15</v>
      </c>
      <c r="E480" s="117">
        <v>44514</v>
      </c>
      <c r="F480" s="193">
        <v>0.64583333333333337</v>
      </c>
      <c r="G480" s="391" t="s">
        <v>381</v>
      </c>
      <c r="H480" s="116" t="s">
        <v>238</v>
      </c>
      <c r="I480" s="116" t="s">
        <v>239</v>
      </c>
    </row>
    <row r="481" spans="1:9" ht="12.75" customHeight="1">
      <c r="A481" s="24" t="s">
        <v>183</v>
      </c>
      <c r="B481" s="15">
        <v>2032</v>
      </c>
      <c r="C481" s="15">
        <v>11</v>
      </c>
      <c r="D481" s="56" t="s">
        <v>15</v>
      </c>
      <c r="E481" s="63">
        <v>44514</v>
      </c>
      <c r="F481" s="140">
        <v>0.58333333333333337</v>
      </c>
      <c r="G481" s="303" t="s">
        <v>389</v>
      </c>
      <c r="H481" s="58" t="s">
        <v>203</v>
      </c>
      <c r="I481" s="56" t="s">
        <v>223</v>
      </c>
    </row>
    <row r="482" spans="1:9" ht="12.75" customHeight="1">
      <c r="A482" s="163" t="s">
        <v>57</v>
      </c>
      <c r="B482" s="116">
        <v>5142</v>
      </c>
      <c r="C482" s="116">
        <v>9</v>
      </c>
      <c r="D482" s="116" t="s">
        <v>15</v>
      </c>
      <c r="E482" s="117">
        <v>44514</v>
      </c>
      <c r="F482" s="193">
        <v>0.5</v>
      </c>
      <c r="G482" s="391" t="s">
        <v>401</v>
      </c>
      <c r="H482" s="116" t="s">
        <v>196</v>
      </c>
      <c r="I482" s="116" t="s">
        <v>386</v>
      </c>
    </row>
    <row r="483" spans="1:9" ht="12.75" customHeight="1">
      <c r="A483" s="163" t="s">
        <v>57</v>
      </c>
      <c r="B483" s="116">
        <v>5141</v>
      </c>
      <c r="C483" s="116">
        <v>9</v>
      </c>
      <c r="D483" s="116" t="s">
        <v>15</v>
      </c>
      <c r="E483" s="117">
        <v>44514</v>
      </c>
      <c r="F483" s="193">
        <v>0.45833333333333331</v>
      </c>
      <c r="G483" s="391" t="s">
        <v>375</v>
      </c>
      <c r="H483" s="116" t="s">
        <v>551</v>
      </c>
      <c r="I483" s="116" t="s">
        <v>197</v>
      </c>
    </row>
    <row r="484" spans="1:9" ht="12.75" customHeight="1">
      <c r="A484" s="260" t="str">
        <f>MŽ!A14</f>
        <v>PMŽ</v>
      </c>
      <c r="B484" s="313">
        <f>MŽ!B14</f>
        <v>0</v>
      </c>
      <c r="C484" s="313">
        <f>MŽ!C14</f>
        <v>6</v>
      </c>
      <c r="D484" s="314" t="str">
        <f>MŽ!D14</f>
        <v>neděle</v>
      </c>
      <c r="E484" s="315">
        <f>MŽ!E14</f>
        <v>44514</v>
      </c>
      <c r="F484" s="140">
        <f>MŽ!F14</f>
        <v>0</v>
      </c>
      <c r="G484" s="283" t="str">
        <f>MŽ!G14</f>
        <v>PARDUBICE - Svítkov</v>
      </c>
      <c r="H484" s="223">
        <f>MŽ!H14</f>
        <v>0</v>
      </c>
      <c r="I484" s="57">
        <f>MŽ!I14</f>
        <v>0</v>
      </c>
    </row>
    <row r="485" spans="1:9" ht="12.75" customHeight="1">
      <c r="A485" s="260" t="str">
        <f>MŽ!A15</f>
        <v>PMŽ</v>
      </c>
      <c r="B485" s="313">
        <f>MŽ!B15</f>
        <v>0</v>
      </c>
      <c r="C485" s="313">
        <f>MŽ!C15</f>
        <v>6</v>
      </c>
      <c r="D485" s="314" t="str">
        <f>MŽ!D15</f>
        <v>neděle</v>
      </c>
      <c r="E485" s="315">
        <f>MŽ!E15</f>
        <v>44514</v>
      </c>
      <c r="F485" s="140">
        <f>MŽ!F15</f>
        <v>0</v>
      </c>
      <c r="G485" s="396" t="str">
        <f>MŽ!G15</f>
        <v>LETOHRAD</v>
      </c>
      <c r="H485" s="57">
        <f>MŽ!H15</f>
        <v>0</v>
      </c>
      <c r="I485" s="57">
        <f>MŽ!I15</f>
        <v>0</v>
      </c>
    </row>
    <row r="486" spans="1:9" ht="12.75" customHeight="1">
      <c r="A486" s="24" t="s">
        <v>184</v>
      </c>
      <c r="B486" s="110">
        <v>2132</v>
      </c>
      <c r="C486" s="110">
        <v>11</v>
      </c>
      <c r="D486" s="113" t="s">
        <v>15</v>
      </c>
      <c r="E486" s="114">
        <v>44514</v>
      </c>
      <c r="F486" s="140">
        <v>0.45833333333333331</v>
      </c>
      <c r="G486" s="304" t="s">
        <v>391</v>
      </c>
      <c r="H486" s="113" t="s">
        <v>232</v>
      </c>
      <c r="I486" s="113" t="s">
        <v>551</v>
      </c>
    </row>
    <row r="487" spans="1:9" ht="12.75" customHeight="1">
      <c r="A487" s="163" t="s">
        <v>52</v>
      </c>
      <c r="B487" s="1">
        <v>5037</v>
      </c>
      <c r="C487" s="1">
        <v>8</v>
      </c>
      <c r="D487" s="1" t="s">
        <v>15</v>
      </c>
      <c r="E487" s="7">
        <v>44514</v>
      </c>
      <c r="F487" s="193">
        <v>0.625</v>
      </c>
      <c r="G487" s="392" t="s">
        <v>405</v>
      </c>
      <c r="H487" s="4" t="s">
        <v>219</v>
      </c>
      <c r="I487" s="4" t="s">
        <v>226</v>
      </c>
    </row>
    <row r="488" spans="1:9" ht="12.75" customHeight="1">
      <c r="A488" s="163" t="s">
        <v>52</v>
      </c>
      <c r="B488" s="1">
        <v>5040</v>
      </c>
      <c r="C488" s="1">
        <v>8</v>
      </c>
      <c r="D488" s="1" t="s">
        <v>15</v>
      </c>
      <c r="E488" s="7">
        <v>44514</v>
      </c>
      <c r="F488" s="193">
        <v>0.58333333333333337</v>
      </c>
      <c r="G488" s="392" t="s">
        <v>382</v>
      </c>
      <c r="H488" s="4" t="s">
        <v>101</v>
      </c>
      <c r="I488" s="4" t="s">
        <v>218</v>
      </c>
    </row>
    <row r="489" spans="1:9" ht="12.75" customHeight="1">
      <c r="A489" s="163" t="s">
        <v>52</v>
      </c>
      <c r="B489" s="1">
        <v>5038</v>
      </c>
      <c r="C489" s="1">
        <v>8</v>
      </c>
      <c r="D489" s="1" t="s">
        <v>15</v>
      </c>
      <c r="E489" s="7">
        <v>44514</v>
      </c>
      <c r="F489" s="193">
        <v>0.54166666666666663</v>
      </c>
      <c r="G489" s="392" t="s">
        <v>384</v>
      </c>
      <c r="H489" s="4" t="s">
        <v>403</v>
      </c>
      <c r="I489" s="4" t="s">
        <v>17</v>
      </c>
    </row>
    <row r="490" spans="1:9" ht="12.75" customHeight="1">
      <c r="A490" s="163" t="s">
        <v>52</v>
      </c>
      <c r="B490" s="1">
        <v>5039</v>
      </c>
      <c r="C490" s="1">
        <v>8</v>
      </c>
      <c r="D490" s="1" t="s">
        <v>15</v>
      </c>
      <c r="E490" s="7">
        <v>44514</v>
      </c>
      <c r="F490" s="193">
        <v>0.64583333333333337</v>
      </c>
      <c r="G490" s="392" t="s">
        <v>384</v>
      </c>
      <c r="H490" s="4" t="s">
        <v>404</v>
      </c>
      <c r="I490" s="4" t="s">
        <v>206</v>
      </c>
    </row>
    <row r="491" spans="1:9" ht="12.75" customHeight="1">
      <c r="A491" s="24" t="s">
        <v>183</v>
      </c>
      <c r="B491" s="15">
        <v>2031</v>
      </c>
      <c r="C491" s="15">
        <v>11</v>
      </c>
      <c r="D491" s="56" t="s">
        <v>15</v>
      </c>
      <c r="E491" s="63">
        <v>44514</v>
      </c>
      <c r="F491" s="140">
        <v>0.625</v>
      </c>
      <c r="G491" s="303" t="s">
        <v>395</v>
      </c>
      <c r="H491" s="56" t="s">
        <v>44</v>
      </c>
      <c r="I491" s="56" t="s">
        <v>201</v>
      </c>
    </row>
    <row r="492" spans="1:9" ht="12.75" customHeight="1">
      <c r="A492" s="24" t="str">
        <f>RHbL!A41</f>
        <v>RHbL</v>
      </c>
      <c r="B492" s="29">
        <f>RHbL!B41</f>
        <v>62038</v>
      </c>
      <c r="C492" s="29">
        <f>RHbL!C41</f>
        <v>10</v>
      </c>
      <c r="D492" s="269" t="str">
        <f>RHbL!D41</f>
        <v>neděle</v>
      </c>
      <c r="E492" s="115">
        <f>RHbL!E41</f>
        <v>44514</v>
      </c>
      <c r="F492" s="289">
        <f>RHbL!F41</f>
        <v>0.58333333333333337</v>
      </c>
      <c r="G492" s="301" t="str">
        <f>RHbL!G41</f>
        <v>PŘELOUČ</v>
      </c>
      <c r="H492" s="36" t="str">
        <f>RHbL!H41</f>
        <v>HC Jestřábi Přelouč "B"</v>
      </c>
      <c r="I492" s="22" t="str">
        <f>RHbL!I41</f>
        <v>SK Prachovice</v>
      </c>
    </row>
    <row r="493" spans="1:9" ht="12.75" customHeight="1">
      <c r="A493" s="24" t="str">
        <f>RHbL!A40</f>
        <v>RHbL</v>
      </c>
      <c r="B493" s="29">
        <f>RHbL!B40</f>
        <v>62037</v>
      </c>
      <c r="C493" s="29">
        <f>RHbL!C40</f>
        <v>10</v>
      </c>
      <c r="D493" s="269" t="str">
        <f>RHbL!D40</f>
        <v>neděle</v>
      </c>
      <c r="E493" s="115">
        <f>RHbL!E40</f>
        <v>44514</v>
      </c>
      <c r="F493" s="289">
        <f>RHbL!F40</f>
        <v>0.70833333333333337</v>
      </c>
      <c r="G493" s="301" t="str">
        <f>RHbL!G40</f>
        <v>PŘELOUČ</v>
      </c>
      <c r="H493" s="22" t="str">
        <f>RHbL!H40</f>
        <v>HBC Opatovice nad Labem</v>
      </c>
      <c r="I493" s="56" t="str">
        <f>RHbL!I40</f>
        <v>HBC Pardubice "D"</v>
      </c>
    </row>
    <row r="494" spans="1:9" ht="12.75" customHeight="1">
      <c r="A494" s="221" t="s">
        <v>108</v>
      </c>
      <c r="B494" s="248">
        <v>11025</v>
      </c>
      <c r="C494" s="64">
        <v>3</v>
      </c>
      <c r="D494" s="21" t="s">
        <v>105</v>
      </c>
      <c r="E494" s="20">
        <v>44517</v>
      </c>
      <c r="F494" s="140">
        <v>0.4375</v>
      </c>
      <c r="G494" s="389" t="s">
        <v>470</v>
      </c>
      <c r="H494" s="239" t="s">
        <v>202</v>
      </c>
      <c r="I494" s="239" t="s">
        <v>551</v>
      </c>
    </row>
    <row r="495" spans="1:9" ht="12.75" customHeight="1">
      <c r="A495" s="221" t="s">
        <v>108</v>
      </c>
      <c r="B495" s="239">
        <v>11026</v>
      </c>
      <c r="C495" s="64">
        <v>3</v>
      </c>
      <c r="D495" s="21" t="s">
        <v>105</v>
      </c>
      <c r="E495" s="20">
        <v>44517</v>
      </c>
      <c r="F495" s="140">
        <v>0.47222222222222227</v>
      </c>
      <c r="G495" s="389" t="s">
        <v>470</v>
      </c>
      <c r="H495" s="239" t="s">
        <v>481</v>
      </c>
      <c r="I495" s="239" t="s">
        <v>200</v>
      </c>
    </row>
    <row r="496" spans="1:9" ht="12.75" customHeight="1">
      <c r="A496" s="221" t="s">
        <v>108</v>
      </c>
      <c r="B496" s="248">
        <v>11027</v>
      </c>
      <c r="C496" s="64">
        <v>3</v>
      </c>
      <c r="D496" s="21" t="s">
        <v>105</v>
      </c>
      <c r="E496" s="20">
        <v>44517</v>
      </c>
      <c r="F496" s="140">
        <v>0.51388888888888895</v>
      </c>
      <c r="G496" s="389" t="s">
        <v>470</v>
      </c>
      <c r="H496" s="239" t="s">
        <v>481</v>
      </c>
      <c r="I496" s="239" t="s">
        <v>202</v>
      </c>
    </row>
    <row r="497" spans="1:1017" ht="12.75" customHeight="1">
      <c r="A497" s="221" t="s">
        <v>108</v>
      </c>
      <c r="B497" s="239">
        <v>11028</v>
      </c>
      <c r="C497" s="4">
        <v>3</v>
      </c>
      <c r="D497" s="190" t="s">
        <v>105</v>
      </c>
      <c r="E497" s="331">
        <v>44517</v>
      </c>
      <c r="F497" s="140">
        <v>0.54861111111111105</v>
      </c>
      <c r="G497" s="389" t="s">
        <v>470</v>
      </c>
      <c r="H497" s="239" t="s">
        <v>551</v>
      </c>
      <c r="I497" s="239" t="s">
        <v>200</v>
      </c>
    </row>
    <row r="498" spans="1:1017" ht="12.75" customHeight="1">
      <c r="A498" s="221" t="s">
        <v>108</v>
      </c>
      <c r="B498" s="248">
        <v>11029</v>
      </c>
      <c r="C498" s="64">
        <v>3</v>
      </c>
      <c r="D498" s="190" t="s">
        <v>105</v>
      </c>
      <c r="E498" s="331">
        <v>44517</v>
      </c>
      <c r="F498" s="140">
        <v>0.59027777777777779</v>
      </c>
      <c r="G498" s="389" t="s">
        <v>470</v>
      </c>
      <c r="H498" s="239" t="s">
        <v>551</v>
      </c>
      <c r="I498" s="239" t="s">
        <v>481</v>
      </c>
    </row>
    <row r="499" spans="1:1017" ht="12.75" customHeight="1">
      <c r="A499" s="221" t="s">
        <v>108</v>
      </c>
      <c r="B499" s="239">
        <v>11030</v>
      </c>
      <c r="C499" s="64">
        <v>3</v>
      </c>
      <c r="D499" s="190" t="s">
        <v>105</v>
      </c>
      <c r="E499" s="331">
        <v>44517</v>
      </c>
      <c r="F499" s="140">
        <v>0.625</v>
      </c>
      <c r="G499" s="389" t="s">
        <v>470</v>
      </c>
      <c r="H499" s="239" t="s">
        <v>200</v>
      </c>
      <c r="I499" s="239" t="s">
        <v>202</v>
      </c>
    </row>
    <row r="500" spans="1:1017" ht="12.75" customHeight="1">
      <c r="A500" s="163" t="s">
        <v>52</v>
      </c>
      <c r="B500" s="1">
        <v>5043</v>
      </c>
      <c r="C500" s="1">
        <v>9</v>
      </c>
      <c r="D500" s="190" t="s">
        <v>105</v>
      </c>
      <c r="E500" s="331">
        <v>44517</v>
      </c>
      <c r="F500" s="193">
        <v>0.45833333333333331</v>
      </c>
      <c r="G500" s="392" t="s">
        <v>380</v>
      </c>
      <c r="H500" s="4" t="s">
        <v>17</v>
      </c>
      <c r="I500" s="4" t="s">
        <v>404</v>
      </c>
    </row>
    <row r="501" spans="1:1017" ht="12.75" customHeight="1">
      <c r="A501" s="221" t="s">
        <v>108</v>
      </c>
      <c r="B501" s="248">
        <v>11031</v>
      </c>
      <c r="C501" s="64">
        <v>3</v>
      </c>
      <c r="D501" s="190" t="s">
        <v>105</v>
      </c>
      <c r="E501" s="331">
        <v>44517</v>
      </c>
      <c r="F501" s="140">
        <v>0.41666666666666669</v>
      </c>
      <c r="G501" s="389" t="s">
        <v>482</v>
      </c>
      <c r="H501" s="58" t="s">
        <v>204</v>
      </c>
      <c r="I501" s="58" t="s">
        <v>206</v>
      </c>
    </row>
    <row r="502" spans="1:1017" ht="12.75" customHeight="1">
      <c r="A502" s="221" t="s">
        <v>108</v>
      </c>
      <c r="B502" s="239">
        <v>11032</v>
      </c>
      <c r="C502" s="4">
        <v>3</v>
      </c>
      <c r="D502" s="21" t="s">
        <v>105</v>
      </c>
      <c r="E502" s="20">
        <v>44517</v>
      </c>
      <c r="F502" s="140">
        <v>0.4513888888888889</v>
      </c>
      <c r="G502" s="389" t="s">
        <v>482</v>
      </c>
      <c r="H502" s="4" t="s">
        <v>386</v>
      </c>
      <c r="I502" s="58" t="s">
        <v>44</v>
      </c>
    </row>
    <row r="503" spans="1:1017" ht="12.75" customHeight="1">
      <c r="A503" s="221" t="s">
        <v>108</v>
      </c>
      <c r="B503" s="248">
        <v>11033</v>
      </c>
      <c r="C503" s="64">
        <v>3</v>
      </c>
      <c r="D503" s="21" t="s">
        <v>105</v>
      </c>
      <c r="E503" s="20">
        <v>44517</v>
      </c>
      <c r="F503" s="140">
        <v>0.49305555555555558</v>
      </c>
      <c r="G503" s="389" t="s">
        <v>482</v>
      </c>
      <c r="H503" s="4" t="s">
        <v>386</v>
      </c>
      <c r="I503" s="58" t="s">
        <v>204</v>
      </c>
    </row>
    <row r="504" spans="1:1017" ht="12.75" customHeight="1">
      <c r="A504" s="221" t="s">
        <v>108</v>
      </c>
      <c r="B504" s="239">
        <v>11034</v>
      </c>
      <c r="C504" s="64">
        <v>3</v>
      </c>
      <c r="D504" s="21" t="s">
        <v>105</v>
      </c>
      <c r="E504" s="20">
        <v>44517</v>
      </c>
      <c r="F504" s="140">
        <v>0.52777777777777779</v>
      </c>
      <c r="G504" s="389" t="s">
        <v>482</v>
      </c>
      <c r="H504" s="58" t="s">
        <v>206</v>
      </c>
      <c r="I504" s="58" t="s">
        <v>44</v>
      </c>
    </row>
    <row r="505" spans="1:1017" ht="12.75" customHeight="1">
      <c r="A505" s="221" t="s">
        <v>108</v>
      </c>
      <c r="B505" s="248">
        <v>11035</v>
      </c>
      <c r="C505" s="64">
        <v>3</v>
      </c>
      <c r="D505" s="21" t="s">
        <v>105</v>
      </c>
      <c r="E505" s="20">
        <v>44517</v>
      </c>
      <c r="F505" s="140">
        <v>0.56944444444444442</v>
      </c>
      <c r="G505" s="389" t="s">
        <v>482</v>
      </c>
      <c r="H505" s="58" t="s">
        <v>206</v>
      </c>
      <c r="I505" s="4" t="s">
        <v>386</v>
      </c>
    </row>
    <row r="506" spans="1:1017" ht="12.75" customHeight="1">
      <c r="A506" s="221" t="s">
        <v>108</v>
      </c>
      <c r="B506" s="239">
        <v>11036</v>
      </c>
      <c r="C506" s="4">
        <v>3</v>
      </c>
      <c r="D506" s="21" t="s">
        <v>105</v>
      </c>
      <c r="E506" s="20">
        <v>44517</v>
      </c>
      <c r="F506" s="140">
        <v>0.60416666666666663</v>
      </c>
      <c r="G506" s="389" t="s">
        <v>482</v>
      </c>
      <c r="H506" s="58" t="s">
        <v>44</v>
      </c>
      <c r="I506" s="58" t="s">
        <v>204</v>
      </c>
    </row>
    <row r="507" spans="1:1017" ht="12.75" customHeight="1">
      <c r="A507" s="160" t="s">
        <v>100</v>
      </c>
      <c r="B507" s="29">
        <v>1076</v>
      </c>
      <c r="C507" s="29">
        <v>13</v>
      </c>
      <c r="D507" s="57" t="s">
        <v>12</v>
      </c>
      <c r="E507" s="115">
        <v>44520</v>
      </c>
      <c r="F507" s="140">
        <v>0.5</v>
      </c>
      <c r="G507" s="389" t="s">
        <v>385</v>
      </c>
      <c r="H507" s="56" t="s">
        <v>102</v>
      </c>
      <c r="I507" s="56" t="s">
        <v>551</v>
      </c>
    </row>
    <row r="508" spans="1:1017" ht="12.75" customHeight="1">
      <c r="A508" s="55" t="s">
        <v>277</v>
      </c>
      <c r="B508" s="110">
        <v>4149</v>
      </c>
      <c r="C508" s="110">
        <v>13</v>
      </c>
      <c r="D508" s="110" t="s">
        <v>12</v>
      </c>
      <c r="E508" s="111">
        <v>44520</v>
      </c>
      <c r="F508" s="140">
        <v>0.58333333333333337</v>
      </c>
      <c r="G508" s="390" t="s">
        <v>387</v>
      </c>
      <c r="H508" s="191" t="s">
        <v>198</v>
      </c>
      <c r="I508" s="191" t="s">
        <v>45</v>
      </c>
    </row>
    <row r="509" spans="1:1017" s="2" customFormat="1" ht="12.75" customHeight="1">
      <c r="A509" s="379" t="str">
        <f>MŽ!A43</f>
        <v>Přípravka</v>
      </c>
      <c r="B509" s="377">
        <f>MŽ!B43</f>
        <v>0</v>
      </c>
      <c r="C509" s="377">
        <f>MŽ!C43</f>
        <v>0</v>
      </c>
      <c r="D509" s="386" t="str">
        <f>MŽ!D43</f>
        <v>sobota</v>
      </c>
      <c r="E509" s="380">
        <f>MŽ!E43</f>
        <v>44520</v>
      </c>
      <c r="F509" s="381">
        <f>MŽ!F43</f>
        <v>0</v>
      </c>
      <c r="G509" s="401" t="str">
        <f>MŽ!G43</f>
        <v>HRADEC KRÁLOVÉ</v>
      </c>
      <c r="H509" s="36"/>
      <c r="I509" s="36"/>
      <c r="J509" s="120"/>
      <c r="O509" s="58"/>
      <c r="P509" s="58"/>
    </row>
    <row r="510" spans="1:1017" s="2" customFormat="1" ht="12.75" customHeight="1">
      <c r="A510" s="55" t="s">
        <v>276</v>
      </c>
      <c r="B510" s="29">
        <v>4050</v>
      </c>
      <c r="C510" s="29">
        <v>14</v>
      </c>
      <c r="D510" s="29" t="s">
        <v>12</v>
      </c>
      <c r="E510" s="40">
        <v>44520</v>
      </c>
      <c r="F510" s="140">
        <v>0.45833333333333331</v>
      </c>
      <c r="G510" s="388" t="s">
        <v>378</v>
      </c>
      <c r="H510" s="140" t="s">
        <v>218</v>
      </c>
      <c r="I510" s="140" t="s">
        <v>203</v>
      </c>
      <c r="J510" s="120"/>
      <c r="O510" s="58"/>
      <c r="P510" s="58"/>
    </row>
    <row r="511" spans="1:1017" s="2" customFormat="1" ht="12.75" customHeight="1">
      <c r="A511" s="160" t="s">
        <v>100</v>
      </c>
      <c r="B511" s="29">
        <v>1077</v>
      </c>
      <c r="C511" s="29">
        <v>13</v>
      </c>
      <c r="D511" s="57" t="s">
        <v>12</v>
      </c>
      <c r="E511" s="115">
        <v>44520</v>
      </c>
      <c r="F511" s="140">
        <v>0.625</v>
      </c>
      <c r="G511" s="283" t="s">
        <v>378</v>
      </c>
      <c r="H511" s="56" t="s">
        <v>218</v>
      </c>
      <c r="I511" s="56" t="s">
        <v>238</v>
      </c>
      <c r="J511" s="120"/>
      <c r="O511" s="58"/>
      <c r="P511" s="58"/>
      <c r="AKR511" s="3"/>
      <c r="AKS511" s="3"/>
      <c r="AKT511" s="3"/>
      <c r="AKU511" s="3"/>
      <c r="AKV511" s="3"/>
      <c r="AKW511" s="3"/>
      <c r="AKX511" s="3"/>
      <c r="AKY511" s="3"/>
      <c r="AKZ511" s="3"/>
      <c r="ALA511" s="3"/>
      <c r="ALB511" s="3"/>
      <c r="ALC511" s="3"/>
      <c r="ALD511" s="3"/>
      <c r="ALE511" s="3"/>
      <c r="ALF511" s="3"/>
      <c r="ALG511" s="3"/>
      <c r="ALH511" s="3"/>
      <c r="ALI511" s="3"/>
      <c r="ALJ511" s="3"/>
      <c r="ALK511" s="3"/>
      <c r="ALL511" s="3"/>
      <c r="ALM511" s="3"/>
      <c r="ALN511" s="3"/>
      <c r="ALO511" s="3"/>
      <c r="ALP511" s="3"/>
      <c r="ALQ511" s="3"/>
      <c r="ALR511" s="3"/>
      <c r="ALS511" s="3"/>
      <c r="ALT511" s="3"/>
      <c r="ALU511" s="3"/>
      <c r="ALV511" s="3"/>
      <c r="ALW511" s="3"/>
      <c r="ALX511" s="3"/>
      <c r="ALY511" s="3"/>
      <c r="ALZ511" s="3"/>
      <c r="AMA511" s="3"/>
      <c r="AMB511" s="3"/>
      <c r="AMC511" s="3"/>
    </row>
    <row r="512" spans="1:1017" s="2" customFormat="1" ht="12.75" customHeight="1">
      <c r="A512" s="379" t="str">
        <f>MŽ!A41</f>
        <v>Přípravka</v>
      </c>
      <c r="B512" s="377">
        <f>MŽ!B41</f>
        <v>0</v>
      </c>
      <c r="C512" s="377">
        <f>MŽ!C41</f>
        <v>0</v>
      </c>
      <c r="D512" s="386" t="str">
        <f>MŽ!D41</f>
        <v>sobota</v>
      </c>
      <c r="E512" s="380">
        <f>MŽ!E41</f>
        <v>44520</v>
      </c>
      <c r="F512" s="381">
        <f>MŽ!F41</f>
        <v>0</v>
      </c>
      <c r="G512" s="402" t="str">
        <f>MŽ!G41</f>
        <v>LETOHRAD</v>
      </c>
      <c r="H512" s="36"/>
      <c r="I512" s="36"/>
      <c r="J512" s="120"/>
      <c r="O512" s="58"/>
      <c r="P512" s="58"/>
    </row>
    <row r="513" spans="1:16" s="2" customFormat="1" ht="12.75" customHeight="1">
      <c r="A513" s="160" t="s">
        <v>100</v>
      </c>
      <c r="B513" s="29">
        <v>1074</v>
      </c>
      <c r="C513" s="29">
        <v>13</v>
      </c>
      <c r="D513" s="57" t="s">
        <v>12</v>
      </c>
      <c r="E513" s="115">
        <v>44520</v>
      </c>
      <c r="F513" s="140">
        <v>0.45833333333333331</v>
      </c>
      <c r="G513" s="283" t="s">
        <v>379</v>
      </c>
      <c r="H513" s="56" t="s">
        <v>222</v>
      </c>
      <c r="I513" s="56" t="s">
        <v>373</v>
      </c>
      <c r="J513" s="120"/>
      <c r="O513" s="58"/>
      <c r="P513" s="58"/>
    </row>
    <row r="514" spans="1:16" s="2" customFormat="1" ht="12.75" customHeight="1">
      <c r="A514" s="259" t="str">
        <f>SŽ!A16</f>
        <v>LSŽ</v>
      </c>
      <c r="B514" s="57">
        <f>SŽ!B16</f>
        <v>67013</v>
      </c>
      <c r="C514" s="29">
        <f>SŽ!C16</f>
        <v>3</v>
      </c>
      <c r="D514" s="335" t="str">
        <f>SŽ!D16</f>
        <v>sobota</v>
      </c>
      <c r="E514" s="330">
        <f>SŽ!E16</f>
        <v>44520</v>
      </c>
      <c r="F514" s="329">
        <f>SŽ!F16</f>
        <v>0.41666666666666669</v>
      </c>
      <c r="G514" s="301" t="str">
        <f>SŽ!G16</f>
        <v>PARDUBICE - Polabiny</v>
      </c>
      <c r="H514" s="56" t="str">
        <f>SŽ!H16</f>
        <v>HBC Pardubice modrý tým</v>
      </c>
      <c r="I514" s="36" t="str">
        <f>SŽ!I16</f>
        <v>Ježci Heřmanův Městec</v>
      </c>
      <c r="J514" s="120"/>
      <c r="O514" s="58"/>
      <c r="P514" s="58"/>
    </row>
    <row r="515" spans="1:16" ht="12.75" customHeight="1">
      <c r="A515" s="258" t="str">
        <f>'2. LIGA'!A35</f>
        <v>2. LIGA</v>
      </c>
      <c r="B515" s="29">
        <f>'2. LIGA'!B35</f>
        <v>61032</v>
      </c>
      <c r="C515" s="29">
        <f>'2. LIGA'!C35</f>
        <v>11</v>
      </c>
      <c r="D515" s="269" t="str">
        <f>'2. LIGA'!D35</f>
        <v>sobota</v>
      </c>
      <c r="E515" s="115">
        <f>'2. LIGA'!E35</f>
        <v>44520</v>
      </c>
      <c r="F515" s="289">
        <f>'2. LIGA'!F35</f>
        <v>0.625</v>
      </c>
      <c r="G515" s="301" t="str">
        <f>'2. LIGA'!G35</f>
        <v>PARDUBICE - Polabiny</v>
      </c>
      <c r="H515" s="303" t="str">
        <f>'2. LIGA'!H35</f>
        <v>HBC Pardubice "C"</v>
      </c>
      <c r="I515" s="305" t="str">
        <f>'2. LIGA'!I35</f>
        <v>TJ Lokomotiva Česká Třebová "A"</v>
      </c>
    </row>
    <row r="516" spans="1:16" ht="12.75" customHeight="1">
      <c r="A516" s="55" t="s">
        <v>277</v>
      </c>
      <c r="B516" s="110">
        <v>4150</v>
      </c>
      <c r="C516" s="110">
        <v>13</v>
      </c>
      <c r="D516" s="110" t="s">
        <v>12</v>
      </c>
      <c r="E516" s="111">
        <v>44520</v>
      </c>
      <c r="F516" s="140">
        <v>0.47916666666666669</v>
      </c>
      <c r="G516" s="390" t="s">
        <v>390</v>
      </c>
      <c r="H516" s="191" t="s">
        <v>386</v>
      </c>
      <c r="I516" s="191" t="s">
        <v>235</v>
      </c>
    </row>
    <row r="517" spans="1:16" s="2" customFormat="1" ht="12.75" customHeight="1">
      <c r="A517" s="55" t="s">
        <v>276</v>
      </c>
      <c r="B517" s="29">
        <v>4051</v>
      </c>
      <c r="C517" s="29">
        <v>14</v>
      </c>
      <c r="D517" s="29" t="s">
        <v>12</v>
      </c>
      <c r="E517" s="40">
        <v>44520</v>
      </c>
      <c r="F517" s="140">
        <v>0.5625</v>
      </c>
      <c r="G517" s="388" t="s">
        <v>380</v>
      </c>
      <c r="H517" s="140" t="s">
        <v>17</v>
      </c>
      <c r="I517" s="140" t="s">
        <v>373</v>
      </c>
      <c r="J517" s="120"/>
      <c r="O517" s="58"/>
      <c r="P517" s="58"/>
    </row>
    <row r="518" spans="1:16" s="2" customFormat="1" ht="12.75" customHeight="1">
      <c r="A518" s="160" t="s">
        <v>100</v>
      </c>
      <c r="B518" s="29">
        <v>1075</v>
      </c>
      <c r="C518" s="29">
        <v>13</v>
      </c>
      <c r="D518" s="57" t="s">
        <v>12</v>
      </c>
      <c r="E518" s="115">
        <v>44520</v>
      </c>
      <c r="F518" s="140">
        <v>0.66666666666666663</v>
      </c>
      <c r="G518" s="283" t="s">
        <v>380</v>
      </c>
      <c r="H518" s="56" t="s">
        <v>17</v>
      </c>
      <c r="I518" s="56" t="s">
        <v>104</v>
      </c>
      <c r="J518" s="120"/>
      <c r="O518" s="58"/>
      <c r="P518" s="58"/>
    </row>
    <row r="519" spans="1:16" s="2" customFormat="1" ht="12.75" customHeight="1">
      <c r="A519" s="160" t="s">
        <v>100</v>
      </c>
      <c r="B519" s="29">
        <v>1078</v>
      </c>
      <c r="C519" s="29">
        <v>13</v>
      </c>
      <c r="D519" s="57" t="s">
        <v>12</v>
      </c>
      <c r="E519" s="115">
        <v>44520</v>
      </c>
      <c r="F519" s="140">
        <v>0.66666666666666663</v>
      </c>
      <c r="G519" s="283" t="s">
        <v>382</v>
      </c>
      <c r="H519" s="56" t="s">
        <v>101</v>
      </c>
      <c r="I519" s="56" t="s">
        <v>103</v>
      </c>
      <c r="J519" s="120"/>
      <c r="O519" s="58"/>
      <c r="P519" s="58"/>
    </row>
    <row r="520" spans="1:16" s="2" customFormat="1" ht="12.75" customHeight="1">
      <c r="A520" s="55" t="s">
        <v>276</v>
      </c>
      <c r="B520" s="29">
        <v>4052</v>
      </c>
      <c r="C520" s="29">
        <v>14</v>
      </c>
      <c r="D520" s="29" t="s">
        <v>12</v>
      </c>
      <c r="E520" s="40">
        <v>44520</v>
      </c>
      <c r="F520" s="140">
        <v>0.54166666666666663</v>
      </c>
      <c r="G520" s="388" t="s">
        <v>395</v>
      </c>
      <c r="H520" s="140" t="s">
        <v>44</v>
      </c>
      <c r="I520" s="140" t="s">
        <v>206</v>
      </c>
      <c r="J520" s="120"/>
      <c r="O520" s="58"/>
      <c r="P520" s="58"/>
    </row>
    <row r="521" spans="1:16" s="2" customFormat="1" ht="12.75" customHeight="1">
      <c r="A521" s="379" t="str">
        <f>MŽ!A42</f>
        <v>Přípravka</v>
      </c>
      <c r="B521" s="377">
        <f>MŽ!B42</f>
        <v>0</v>
      </c>
      <c r="C521" s="377">
        <f>MŽ!C42</f>
        <v>0</v>
      </c>
      <c r="D521" s="386" t="str">
        <f>MŽ!D42</f>
        <v>sobota</v>
      </c>
      <c r="E521" s="380">
        <f>MŽ!E42</f>
        <v>44520</v>
      </c>
      <c r="F521" s="381">
        <f>MŽ!F42</f>
        <v>0</v>
      </c>
      <c r="G521" s="401" t="str">
        <f>MŽ!G42</f>
        <v>PŘELOUČ</v>
      </c>
      <c r="H521" s="36"/>
      <c r="I521" s="36"/>
      <c r="J521" s="120"/>
      <c r="O521" s="58"/>
      <c r="P521" s="58"/>
    </row>
    <row r="522" spans="1:16" s="2" customFormat="1" ht="12.75" customHeight="1">
      <c r="A522" s="258" t="str">
        <f>'2. LIGA'!A34</f>
        <v>2. LIGA</v>
      </c>
      <c r="B522" s="29">
        <f>'2. LIGA'!B34</f>
        <v>61031</v>
      </c>
      <c r="C522" s="29">
        <f>'2. LIGA'!C34</f>
        <v>11</v>
      </c>
      <c r="D522" s="269" t="str">
        <f>'2. LIGA'!D34</f>
        <v>sobota</v>
      </c>
      <c r="E522" s="115">
        <f>'2. LIGA'!E34</f>
        <v>44520</v>
      </c>
      <c r="F522" s="289">
        <f>'2. LIGA'!F34</f>
        <v>0.70833333333333337</v>
      </c>
      <c r="G522" s="301" t="str">
        <f>'2. LIGA'!G34</f>
        <v>PŘELOUČ</v>
      </c>
      <c r="H522" s="303" t="str">
        <f>'2. LIGA'!H34</f>
        <v>HC Jestřábi Přelouč "A"</v>
      </c>
      <c r="I522" s="303" t="str">
        <f>'2. LIGA'!I34</f>
        <v>HBC Hradec Králové 1988 "B"</v>
      </c>
      <c r="J522" s="120"/>
      <c r="O522" s="58"/>
      <c r="P522" s="58"/>
    </row>
    <row r="523" spans="1:16" ht="12.75" customHeight="1">
      <c r="A523" s="55" t="s">
        <v>277</v>
      </c>
      <c r="B523" s="110">
        <v>4151</v>
      </c>
      <c r="C523" s="110">
        <v>13</v>
      </c>
      <c r="D523" s="110" t="s">
        <v>12</v>
      </c>
      <c r="E523" s="111">
        <v>44520</v>
      </c>
      <c r="F523" s="140">
        <v>0.54166666666666663</v>
      </c>
      <c r="G523" s="390" t="s">
        <v>398</v>
      </c>
      <c r="H523" s="191" t="s">
        <v>195</v>
      </c>
      <c r="I523" s="191" t="s">
        <v>551</v>
      </c>
    </row>
    <row r="524" spans="1:16" ht="12.75" customHeight="1">
      <c r="A524" s="160" t="s">
        <v>100</v>
      </c>
      <c r="B524" s="29">
        <v>1073</v>
      </c>
      <c r="C524" s="29">
        <v>13</v>
      </c>
      <c r="D524" s="57" t="s">
        <v>12</v>
      </c>
      <c r="E524" s="115">
        <v>44520</v>
      </c>
      <c r="F524" s="140">
        <v>0.45833333333333331</v>
      </c>
      <c r="G524" s="283" t="s">
        <v>374</v>
      </c>
      <c r="H524" s="56" t="s">
        <v>46</v>
      </c>
      <c r="I524" s="56" t="s">
        <v>45</v>
      </c>
    </row>
    <row r="525" spans="1:16" ht="12.75" customHeight="1">
      <c r="A525" s="55" t="s">
        <v>276</v>
      </c>
      <c r="B525" s="4">
        <v>4049</v>
      </c>
      <c r="C525" s="1">
        <v>14</v>
      </c>
      <c r="D525" s="29" t="s">
        <v>12</v>
      </c>
      <c r="E525" s="40">
        <v>44520</v>
      </c>
      <c r="F525" s="140">
        <v>0.64583333333333337</v>
      </c>
      <c r="G525" s="388" t="s">
        <v>374</v>
      </c>
      <c r="H525" s="140" t="s">
        <v>46</v>
      </c>
      <c r="I525" s="140" t="s">
        <v>205</v>
      </c>
    </row>
    <row r="526" spans="1:16" ht="12.75" customHeight="1">
      <c r="A526" s="55" t="s">
        <v>277</v>
      </c>
      <c r="B526" s="110">
        <v>4152</v>
      </c>
      <c r="C526" s="110">
        <v>13</v>
      </c>
      <c r="D526" s="110" t="s">
        <v>12</v>
      </c>
      <c r="E526" s="111">
        <v>44520</v>
      </c>
      <c r="F526" s="140">
        <v>0.45833333333333331</v>
      </c>
      <c r="G526" s="390" t="s">
        <v>396</v>
      </c>
      <c r="H526" s="191" t="s">
        <v>239</v>
      </c>
      <c r="I526" s="191" t="s">
        <v>104</v>
      </c>
    </row>
    <row r="527" spans="1:16" ht="12.75" customHeight="1">
      <c r="A527" s="163" t="s">
        <v>57</v>
      </c>
      <c r="B527" s="116">
        <v>5148</v>
      </c>
      <c r="C527" s="116">
        <v>10</v>
      </c>
      <c r="D527" s="190" t="s">
        <v>12</v>
      </c>
      <c r="E527" s="331">
        <v>44520</v>
      </c>
      <c r="F527" s="193">
        <v>0.58333333333333337</v>
      </c>
      <c r="G527" s="391" t="s">
        <v>396</v>
      </c>
      <c r="H527" s="116" t="s">
        <v>239</v>
      </c>
      <c r="I527" s="116" t="s">
        <v>104</v>
      </c>
    </row>
    <row r="528" spans="1:16" ht="12.75" customHeight="1">
      <c r="A528" s="163" t="s">
        <v>52</v>
      </c>
      <c r="B528" s="1">
        <v>5042</v>
      </c>
      <c r="C528" s="1">
        <v>9</v>
      </c>
      <c r="D528" s="223" t="s">
        <v>15</v>
      </c>
      <c r="E528" s="288">
        <v>44521</v>
      </c>
      <c r="F528" s="193">
        <v>0.54166666666666663</v>
      </c>
      <c r="G528" s="392" t="s">
        <v>399</v>
      </c>
      <c r="H528" s="4" t="s">
        <v>206</v>
      </c>
      <c r="I528" s="4" t="s">
        <v>101</v>
      </c>
    </row>
    <row r="529" spans="1:9" ht="12.75" customHeight="1">
      <c r="A529" s="163" t="s">
        <v>57</v>
      </c>
      <c r="B529" s="116">
        <v>5146</v>
      </c>
      <c r="C529" s="116">
        <v>10</v>
      </c>
      <c r="D529" s="116" t="s">
        <v>15</v>
      </c>
      <c r="E529" s="117">
        <v>44521</v>
      </c>
      <c r="F529" s="193">
        <v>0.45833333333333331</v>
      </c>
      <c r="G529" s="391" t="s">
        <v>392</v>
      </c>
      <c r="H529" s="116" t="s">
        <v>197</v>
      </c>
      <c r="I529" s="116" t="s">
        <v>233</v>
      </c>
    </row>
    <row r="530" spans="1:9" ht="12.75" customHeight="1">
      <c r="A530" s="24" t="s">
        <v>184</v>
      </c>
      <c r="B530" s="110">
        <v>2135</v>
      </c>
      <c r="C530" s="110">
        <v>12</v>
      </c>
      <c r="D530" s="113" t="s">
        <v>15</v>
      </c>
      <c r="E530" s="114">
        <v>44521</v>
      </c>
      <c r="F530" s="193">
        <v>0.58333333333333337</v>
      </c>
      <c r="G530" s="304" t="s">
        <v>392</v>
      </c>
      <c r="H530" s="113" t="s">
        <v>197</v>
      </c>
      <c r="I530" s="189" t="s">
        <v>198</v>
      </c>
    </row>
    <row r="531" spans="1:9" ht="12.75" customHeight="1">
      <c r="A531" s="163" t="s">
        <v>52</v>
      </c>
      <c r="B531" s="1">
        <v>5041</v>
      </c>
      <c r="C531" s="1">
        <v>9</v>
      </c>
      <c r="D531" s="1" t="s">
        <v>15</v>
      </c>
      <c r="E531" s="7">
        <v>44521</v>
      </c>
      <c r="F531" s="193">
        <v>0.66666666666666663</v>
      </c>
      <c r="G531" s="392" t="s">
        <v>378</v>
      </c>
      <c r="H531" s="4" t="s">
        <v>218</v>
      </c>
      <c r="I531" s="4" t="s">
        <v>44</v>
      </c>
    </row>
    <row r="532" spans="1:9" ht="12.75" customHeight="1">
      <c r="A532" s="163" t="s">
        <v>57</v>
      </c>
      <c r="B532" s="116">
        <v>5147</v>
      </c>
      <c r="C532" s="116">
        <v>10</v>
      </c>
      <c r="D532" s="116" t="s">
        <v>15</v>
      </c>
      <c r="E532" s="117">
        <v>44521</v>
      </c>
      <c r="F532" s="193">
        <v>0.54166666666666663</v>
      </c>
      <c r="G532" s="391" t="s">
        <v>400</v>
      </c>
      <c r="H532" s="116" t="s">
        <v>236</v>
      </c>
      <c r="I532" s="116" t="s">
        <v>198</v>
      </c>
    </row>
    <row r="533" spans="1:9" ht="12.75" customHeight="1">
      <c r="A533" s="258" t="str">
        <f>'2. LIGA'!A36</f>
        <v>2. LIGA</v>
      </c>
      <c r="B533" s="29">
        <f>'2. LIGA'!B36</f>
        <v>61033</v>
      </c>
      <c r="C533" s="29">
        <f>'2. LIGA'!C36</f>
        <v>11</v>
      </c>
      <c r="D533" s="269" t="str">
        <f>'2. LIGA'!D36</f>
        <v>neděle</v>
      </c>
      <c r="E533" s="115">
        <f>'2. LIGA'!E36</f>
        <v>44521</v>
      </c>
      <c r="F533" s="289">
        <f>'2. LIGA'!F36</f>
        <v>0.45833333333333331</v>
      </c>
      <c r="G533" s="301" t="str">
        <f>'2. LIGA'!G36</f>
        <v>LETOHRAD</v>
      </c>
      <c r="H533" s="301" t="str">
        <f>'2. LIGA'!H36</f>
        <v>SK Žamberk</v>
      </c>
      <c r="I533" s="301" t="str">
        <f>'2. LIGA'!I36</f>
        <v>Chlumec nad Cidlinou</v>
      </c>
    </row>
    <row r="534" spans="1:9" ht="12.75" customHeight="1">
      <c r="A534" s="163" t="s">
        <v>57</v>
      </c>
      <c r="B534" s="116">
        <v>5150</v>
      </c>
      <c r="C534" s="116">
        <v>10</v>
      </c>
      <c r="D534" s="116" t="s">
        <v>15</v>
      </c>
      <c r="E534" s="117">
        <v>44521</v>
      </c>
      <c r="F534" s="193">
        <v>0.52083333333333337</v>
      </c>
      <c r="G534" s="391" t="s">
        <v>375</v>
      </c>
      <c r="H534" s="116" t="s">
        <v>551</v>
      </c>
      <c r="I534" s="116" t="s">
        <v>196</v>
      </c>
    </row>
    <row r="535" spans="1:9" ht="12.75" customHeight="1">
      <c r="A535" s="163" t="s">
        <v>57</v>
      </c>
      <c r="B535" s="116">
        <v>5149</v>
      </c>
      <c r="C535" s="116">
        <v>10</v>
      </c>
      <c r="D535" s="116" t="s">
        <v>15</v>
      </c>
      <c r="E535" s="117">
        <v>44521</v>
      </c>
      <c r="F535" s="193">
        <v>0.5</v>
      </c>
      <c r="G535" s="391" t="s">
        <v>390</v>
      </c>
      <c r="H535" s="116" t="s">
        <v>386</v>
      </c>
      <c r="I535" s="116" t="s">
        <v>238</v>
      </c>
    </row>
    <row r="536" spans="1:9" ht="12.75" customHeight="1">
      <c r="A536" s="24" t="s">
        <v>184</v>
      </c>
      <c r="B536" s="110">
        <v>2134</v>
      </c>
      <c r="C536" s="110">
        <v>12</v>
      </c>
      <c r="D536" s="113" t="s">
        <v>15</v>
      </c>
      <c r="E536" s="114">
        <v>44521</v>
      </c>
      <c r="F536" s="140">
        <v>0.625</v>
      </c>
      <c r="G536" s="304" t="s">
        <v>390</v>
      </c>
      <c r="H536" s="113" t="s">
        <v>386</v>
      </c>
      <c r="I536" s="113" t="s">
        <v>235</v>
      </c>
    </row>
    <row r="537" spans="1:9" ht="12.75" customHeight="1">
      <c r="A537" s="163" t="s">
        <v>52</v>
      </c>
      <c r="B537" s="1">
        <v>5045</v>
      </c>
      <c r="C537" s="1">
        <v>9</v>
      </c>
      <c r="D537" s="1" t="s">
        <v>15</v>
      </c>
      <c r="E537" s="7">
        <v>44521</v>
      </c>
      <c r="F537" s="193">
        <v>0.54166666666666663</v>
      </c>
      <c r="G537" s="392" t="s">
        <v>376</v>
      </c>
      <c r="H537" s="4" t="s">
        <v>45</v>
      </c>
      <c r="I537" s="4" t="s">
        <v>219</v>
      </c>
    </row>
    <row r="538" spans="1:9" ht="12.75" customHeight="1">
      <c r="A538" s="163" t="s">
        <v>52</v>
      </c>
      <c r="B538" s="1">
        <v>5044</v>
      </c>
      <c r="C538" s="1">
        <v>9</v>
      </c>
      <c r="D538" s="1" t="s">
        <v>15</v>
      </c>
      <c r="E538" s="7">
        <v>44521</v>
      </c>
      <c r="F538" s="193">
        <v>0.5</v>
      </c>
      <c r="G538" s="392" t="s">
        <v>393</v>
      </c>
      <c r="H538" s="4" t="s">
        <v>226</v>
      </c>
      <c r="I538" s="4" t="s">
        <v>403</v>
      </c>
    </row>
    <row r="539" spans="1:9" ht="12.75" customHeight="1">
      <c r="A539" s="24" t="s">
        <v>183</v>
      </c>
      <c r="B539" s="15">
        <v>2036</v>
      </c>
      <c r="C539" s="15">
        <v>12</v>
      </c>
      <c r="D539" s="56" t="s">
        <v>15</v>
      </c>
      <c r="E539" s="63">
        <v>44521</v>
      </c>
      <c r="F539" s="140">
        <v>0.625</v>
      </c>
      <c r="G539" s="303" t="s">
        <v>393</v>
      </c>
      <c r="H539" s="56" t="s">
        <v>226</v>
      </c>
      <c r="I539" s="56" t="s">
        <v>102</v>
      </c>
    </row>
    <row r="540" spans="1:9" ht="12.75" customHeight="1">
      <c r="A540" s="24" t="s">
        <v>183</v>
      </c>
      <c r="B540" s="15">
        <v>2034</v>
      </c>
      <c r="C540" s="15">
        <v>12</v>
      </c>
      <c r="D540" s="56" t="s">
        <v>15</v>
      </c>
      <c r="E540" s="63">
        <v>44521</v>
      </c>
      <c r="F540" s="140">
        <v>0.47916666666666669</v>
      </c>
      <c r="G540" s="303" t="s">
        <v>374</v>
      </c>
      <c r="H540" s="56" t="s">
        <v>207</v>
      </c>
      <c r="I540" s="56" t="s">
        <v>44</v>
      </c>
    </row>
    <row r="541" spans="1:9" ht="12.75" customHeight="1">
      <c r="A541" s="24" t="s">
        <v>184</v>
      </c>
      <c r="B541" s="110">
        <v>2136</v>
      </c>
      <c r="C541" s="110">
        <v>12</v>
      </c>
      <c r="D541" s="113" t="s">
        <v>15</v>
      </c>
      <c r="E541" s="114">
        <v>44521</v>
      </c>
      <c r="F541" s="140">
        <v>0.58333333333333337</v>
      </c>
      <c r="G541" s="304" t="s">
        <v>396</v>
      </c>
      <c r="H541" s="113" t="s">
        <v>239</v>
      </c>
      <c r="I541" s="113" t="s">
        <v>232</v>
      </c>
    </row>
    <row r="542" spans="1:9" ht="12.75" customHeight="1">
      <c r="A542" s="55" t="s">
        <v>277</v>
      </c>
      <c r="B542" s="110">
        <v>4153</v>
      </c>
      <c r="C542" s="110">
        <v>14</v>
      </c>
      <c r="D542" s="110" t="s">
        <v>12</v>
      </c>
      <c r="E542" s="111">
        <v>44527</v>
      </c>
      <c r="F542" s="140">
        <v>0.54166666666666663</v>
      </c>
      <c r="G542" s="390" t="s">
        <v>388</v>
      </c>
      <c r="H542" s="191" t="s">
        <v>235</v>
      </c>
      <c r="I542" s="191" t="s">
        <v>45</v>
      </c>
    </row>
    <row r="543" spans="1:9" ht="12.75" customHeight="1">
      <c r="A543" s="55" t="s">
        <v>277</v>
      </c>
      <c r="B543" s="110">
        <v>4155</v>
      </c>
      <c r="C543" s="110">
        <v>14</v>
      </c>
      <c r="D543" s="110" t="s">
        <v>12</v>
      </c>
      <c r="E543" s="111">
        <v>44527</v>
      </c>
      <c r="F543" s="140">
        <v>0.58333333333333337</v>
      </c>
      <c r="G543" s="390" t="s">
        <v>387</v>
      </c>
      <c r="H543" s="191" t="s">
        <v>198</v>
      </c>
      <c r="I543" s="191" t="s">
        <v>386</v>
      </c>
    </row>
    <row r="544" spans="1:9" ht="12.75" customHeight="1">
      <c r="A544" s="160" t="s">
        <v>100</v>
      </c>
      <c r="B544" s="29">
        <v>1080</v>
      </c>
      <c r="C544" s="29">
        <v>14</v>
      </c>
      <c r="D544" s="57" t="s">
        <v>12</v>
      </c>
      <c r="E544" s="115">
        <v>44527</v>
      </c>
      <c r="F544" s="140">
        <v>0.45833333333333331</v>
      </c>
      <c r="G544" s="283" t="s">
        <v>377</v>
      </c>
      <c r="H544" s="56" t="s">
        <v>104</v>
      </c>
      <c r="I544" s="56" t="s">
        <v>222</v>
      </c>
    </row>
    <row r="545" spans="1:9" ht="12.75" customHeight="1">
      <c r="A545" s="160" t="s">
        <v>100</v>
      </c>
      <c r="B545" s="29">
        <v>1084</v>
      </c>
      <c r="C545" s="29">
        <v>14</v>
      </c>
      <c r="D545" s="57" t="s">
        <v>12</v>
      </c>
      <c r="E545" s="115">
        <v>44527</v>
      </c>
      <c r="F545" s="140">
        <v>0.64583333333333337</v>
      </c>
      <c r="G545" s="283" t="s">
        <v>381</v>
      </c>
      <c r="H545" s="56" t="s">
        <v>238</v>
      </c>
      <c r="I545" s="56" t="s">
        <v>45</v>
      </c>
    </row>
    <row r="546" spans="1:9" ht="12.75" customHeight="1">
      <c r="A546" s="160" t="s">
        <v>100</v>
      </c>
      <c r="B546" s="29">
        <v>1081</v>
      </c>
      <c r="C546" s="29">
        <v>14</v>
      </c>
      <c r="D546" s="57" t="s">
        <v>12</v>
      </c>
      <c r="E546" s="115">
        <v>44527</v>
      </c>
      <c r="F546" s="140">
        <v>0.45833333333333331</v>
      </c>
      <c r="G546" s="283" t="s">
        <v>378</v>
      </c>
      <c r="H546" s="56" t="s">
        <v>218</v>
      </c>
      <c r="I546" s="56" t="s">
        <v>17</v>
      </c>
    </row>
    <row r="547" spans="1:9" ht="12.75" customHeight="1">
      <c r="A547" s="55" t="s">
        <v>276</v>
      </c>
      <c r="B547" s="29">
        <v>4055</v>
      </c>
      <c r="C547" s="29">
        <v>10</v>
      </c>
      <c r="D547" s="29" t="s">
        <v>12</v>
      </c>
      <c r="E547" s="40">
        <v>44527</v>
      </c>
      <c r="F547" s="140">
        <v>0.58333333333333337</v>
      </c>
      <c r="G547" s="388" t="s">
        <v>378</v>
      </c>
      <c r="H547" s="140" t="s">
        <v>218</v>
      </c>
      <c r="I547" s="140" t="s">
        <v>17</v>
      </c>
    </row>
    <row r="548" spans="1:9" ht="12.75" customHeight="1">
      <c r="A548" s="160" t="s">
        <v>100</v>
      </c>
      <c r="B548" s="29">
        <v>1083</v>
      </c>
      <c r="C548" s="29">
        <v>14</v>
      </c>
      <c r="D548" s="57" t="s">
        <v>12</v>
      </c>
      <c r="E548" s="115">
        <v>44527</v>
      </c>
      <c r="F548" s="140">
        <v>0.58333333333333337</v>
      </c>
      <c r="G548" s="283" t="s">
        <v>383</v>
      </c>
      <c r="H548" s="56" t="s">
        <v>103</v>
      </c>
      <c r="I548" s="56" t="s">
        <v>373</v>
      </c>
    </row>
    <row r="549" spans="1:9" ht="12.75" customHeight="1">
      <c r="A549" s="55" t="s">
        <v>276</v>
      </c>
      <c r="B549" s="29">
        <v>4056</v>
      </c>
      <c r="C549" s="29">
        <v>10</v>
      </c>
      <c r="D549" s="29" t="s">
        <v>12</v>
      </c>
      <c r="E549" s="40">
        <v>44527</v>
      </c>
      <c r="F549" s="140">
        <v>0.45833333333333331</v>
      </c>
      <c r="G549" s="388" t="s">
        <v>389</v>
      </c>
      <c r="H549" s="140" t="s">
        <v>203</v>
      </c>
      <c r="I549" s="140" t="s">
        <v>44</v>
      </c>
    </row>
    <row r="550" spans="1:9" ht="12.75" customHeight="1">
      <c r="A550" s="55" t="s">
        <v>277</v>
      </c>
      <c r="B550" s="110">
        <v>4154</v>
      </c>
      <c r="C550" s="110">
        <v>14</v>
      </c>
      <c r="D550" s="110" t="s">
        <v>12</v>
      </c>
      <c r="E550" s="111">
        <v>44527</v>
      </c>
      <c r="F550" s="140">
        <v>0.5625</v>
      </c>
      <c r="G550" s="390" t="s">
        <v>375</v>
      </c>
      <c r="H550" s="191" t="s">
        <v>551</v>
      </c>
      <c r="I550" s="191" t="s">
        <v>104</v>
      </c>
    </row>
    <row r="551" spans="1:9" ht="12.75" customHeight="1">
      <c r="A551" s="160" t="s">
        <v>100</v>
      </c>
      <c r="B551" s="29">
        <v>1079</v>
      </c>
      <c r="C551" s="29">
        <v>14</v>
      </c>
      <c r="D551" s="57" t="s">
        <v>12</v>
      </c>
      <c r="E551" s="115">
        <v>44527</v>
      </c>
      <c r="F551" s="140">
        <v>0.66666666666666663</v>
      </c>
      <c r="G551" s="283" t="s">
        <v>375</v>
      </c>
      <c r="H551" s="56" t="s">
        <v>551</v>
      </c>
      <c r="I551" s="56" t="s">
        <v>46</v>
      </c>
    </row>
    <row r="552" spans="1:9" ht="12.75" customHeight="1">
      <c r="A552" s="160" t="s">
        <v>100</v>
      </c>
      <c r="B552" s="29">
        <v>1082</v>
      </c>
      <c r="C552" s="29">
        <v>14</v>
      </c>
      <c r="D552" s="57" t="s">
        <v>12</v>
      </c>
      <c r="E552" s="115">
        <v>44527</v>
      </c>
      <c r="F552" s="140">
        <v>0.66666666666666663</v>
      </c>
      <c r="G552" s="389" t="s">
        <v>382</v>
      </c>
      <c r="H552" s="56" t="s">
        <v>101</v>
      </c>
      <c r="I552" s="56" t="s">
        <v>102</v>
      </c>
    </row>
    <row r="553" spans="1:9" ht="12.75" customHeight="1">
      <c r="A553" s="55" t="s">
        <v>276</v>
      </c>
      <c r="B553" s="29">
        <v>4054</v>
      </c>
      <c r="C553" s="29">
        <v>10</v>
      </c>
      <c r="D553" s="57" t="s">
        <v>12</v>
      </c>
      <c r="E553" s="115">
        <v>44527</v>
      </c>
      <c r="F553" s="140">
        <v>0.45833333333333331</v>
      </c>
      <c r="G553" s="388" t="s">
        <v>397</v>
      </c>
      <c r="H553" s="140" t="s">
        <v>205</v>
      </c>
      <c r="I553" s="140" t="s">
        <v>373</v>
      </c>
    </row>
    <row r="554" spans="1:9" ht="12.75" customHeight="1">
      <c r="A554" s="55" t="s">
        <v>277</v>
      </c>
      <c r="B554" s="110">
        <v>4156</v>
      </c>
      <c r="C554" s="110">
        <v>14</v>
      </c>
      <c r="D554" s="113" t="s">
        <v>12</v>
      </c>
      <c r="E554" s="114">
        <v>44527</v>
      </c>
      <c r="F554" s="140">
        <v>0.58333333333333337</v>
      </c>
      <c r="G554" s="390" t="s">
        <v>396</v>
      </c>
      <c r="H554" s="191" t="s">
        <v>239</v>
      </c>
      <c r="I554" s="191" t="s">
        <v>195</v>
      </c>
    </row>
    <row r="555" spans="1:9" ht="12.75" customHeight="1">
      <c r="A555" s="55" t="s">
        <v>276</v>
      </c>
      <c r="B555" s="4">
        <v>4053</v>
      </c>
      <c r="C555" s="1">
        <v>10</v>
      </c>
      <c r="D555" s="59" t="s">
        <v>15</v>
      </c>
      <c r="E555" s="60">
        <v>44528</v>
      </c>
      <c r="F555" s="140">
        <v>0.54166666666666663</v>
      </c>
      <c r="G555" s="388" t="s">
        <v>399</v>
      </c>
      <c r="H555" s="140" t="s">
        <v>206</v>
      </c>
      <c r="I555" s="140" t="s">
        <v>46</v>
      </c>
    </row>
    <row r="556" spans="1:9" ht="12.75" customHeight="1">
      <c r="A556" s="163" t="s">
        <v>57</v>
      </c>
      <c r="B556" s="116">
        <v>5155</v>
      </c>
      <c r="C556" s="116">
        <v>11</v>
      </c>
      <c r="D556" s="189" t="s">
        <v>15</v>
      </c>
      <c r="E556" s="332">
        <v>44528</v>
      </c>
      <c r="F556" s="193">
        <v>0.45833333333333331</v>
      </c>
      <c r="G556" s="391" t="s">
        <v>388</v>
      </c>
      <c r="H556" s="116" t="s">
        <v>199</v>
      </c>
      <c r="I556" s="116" t="s">
        <v>236</v>
      </c>
    </row>
    <row r="557" spans="1:9" ht="12.75" customHeight="1">
      <c r="A557" s="24" t="s">
        <v>184</v>
      </c>
      <c r="B557" s="110">
        <v>2137</v>
      </c>
      <c r="C557" s="110">
        <v>13</v>
      </c>
      <c r="D557" s="113" t="s">
        <v>15</v>
      </c>
      <c r="E557" s="114">
        <v>44528</v>
      </c>
      <c r="F557" s="140">
        <v>0.58333333333333337</v>
      </c>
      <c r="G557" s="304" t="s">
        <v>388</v>
      </c>
      <c r="H557" s="113" t="s">
        <v>235</v>
      </c>
      <c r="I557" s="113" t="s">
        <v>551</v>
      </c>
    </row>
    <row r="558" spans="1:9" ht="12.75" customHeight="1">
      <c r="A558" s="24" t="s">
        <v>183</v>
      </c>
      <c r="B558" s="15">
        <v>2038</v>
      </c>
      <c r="C558" s="15">
        <v>13</v>
      </c>
      <c r="D558" s="56" t="s">
        <v>15</v>
      </c>
      <c r="E558" s="63">
        <v>44528</v>
      </c>
      <c r="F558" s="140">
        <v>0.625</v>
      </c>
      <c r="G558" s="303" t="s">
        <v>385</v>
      </c>
      <c r="H558" s="56" t="s">
        <v>102</v>
      </c>
      <c r="I558" s="56" t="s">
        <v>201</v>
      </c>
    </row>
    <row r="559" spans="1:9" ht="12.75" customHeight="1">
      <c r="A559" s="163" t="s">
        <v>57</v>
      </c>
      <c r="B559" s="116">
        <v>5154</v>
      </c>
      <c r="C559" s="116">
        <v>11</v>
      </c>
      <c r="D559" s="189" t="s">
        <v>15</v>
      </c>
      <c r="E559" s="332">
        <v>44528</v>
      </c>
      <c r="F559" s="193">
        <v>0.45833333333333331</v>
      </c>
      <c r="G559" s="391" t="s">
        <v>387</v>
      </c>
      <c r="H559" s="116" t="s">
        <v>198</v>
      </c>
      <c r="I559" s="116" t="s">
        <v>239</v>
      </c>
    </row>
    <row r="560" spans="1:9" ht="12.75" customHeight="1">
      <c r="A560" s="24" t="s">
        <v>184</v>
      </c>
      <c r="B560" s="110">
        <v>2139</v>
      </c>
      <c r="C560" s="110">
        <v>13</v>
      </c>
      <c r="D560" s="113" t="s">
        <v>15</v>
      </c>
      <c r="E560" s="114">
        <v>44528</v>
      </c>
      <c r="F560" s="140">
        <v>0.58333333333333337</v>
      </c>
      <c r="G560" s="304" t="s">
        <v>387</v>
      </c>
      <c r="H560" s="189" t="s">
        <v>198</v>
      </c>
      <c r="I560" s="113" t="s">
        <v>239</v>
      </c>
    </row>
    <row r="561" spans="1:9" ht="12.75" customHeight="1">
      <c r="A561" s="163" t="s">
        <v>57</v>
      </c>
      <c r="B561" s="116">
        <v>5153</v>
      </c>
      <c r="C561" s="116">
        <v>11</v>
      </c>
      <c r="D561" s="189" t="s">
        <v>15</v>
      </c>
      <c r="E561" s="332">
        <v>44528</v>
      </c>
      <c r="F561" s="193">
        <v>0.45833333333333331</v>
      </c>
      <c r="G561" s="391" t="s">
        <v>377</v>
      </c>
      <c r="H561" s="116" t="s">
        <v>104</v>
      </c>
      <c r="I561" s="116" t="s">
        <v>386</v>
      </c>
    </row>
    <row r="562" spans="1:9" ht="12.75" customHeight="1">
      <c r="A562" s="163" t="s">
        <v>57</v>
      </c>
      <c r="B562" s="116">
        <v>5152</v>
      </c>
      <c r="C562" s="116">
        <v>11</v>
      </c>
      <c r="D562" s="189" t="s">
        <v>15</v>
      </c>
      <c r="E562" s="332">
        <v>44528</v>
      </c>
      <c r="F562" s="193">
        <v>0.64583333333333337</v>
      </c>
      <c r="G562" s="391" t="s">
        <v>381</v>
      </c>
      <c r="H562" s="116" t="s">
        <v>238</v>
      </c>
      <c r="I562" s="116" t="s">
        <v>551</v>
      </c>
    </row>
    <row r="563" spans="1:9" ht="12.75" customHeight="1">
      <c r="A563" s="163" t="s">
        <v>57</v>
      </c>
      <c r="B563" s="116">
        <v>5151</v>
      </c>
      <c r="C563" s="116">
        <v>11</v>
      </c>
      <c r="D563" s="189" t="s">
        <v>15</v>
      </c>
      <c r="E563" s="332">
        <v>44528</v>
      </c>
      <c r="F563" s="193">
        <v>0.45833333333333331</v>
      </c>
      <c r="G563" s="391" t="s">
        <v>401</v>
      </c>
      <c r="H563" s="116" t="s">
        <v>196</v>
      </c>
      <c r="I563" s="116" t="s">
        <v>197</v>
      </c>
    </row>
    <row r="564" spans="1:9" ht="12.75" customHeight="1">
      <c r="A564" s="24" t="s">
        <v>184</v>
      </c>
      <c r="B564" s="110">
        <v>2138</v>
      </c>
      <c r="C564" s="110">
        <v>13</v>
      </c>
      <c r="D564" s="113" t="s">
        <v>15</v>
      </c>
      <c r="E564" s="114">
        <v>44528</v>
      </c>
      <c r="F564" s="140">
        <v>0.45833333333333331</v>
      </c>
      <c r="G564" s="304" t="s">
        <v>391</v>
      </c>
      <c r="H564" s="113" t="s">
        <v>232</v>
      </c>
      <c r="I564" s="113" t="s">
        <v>197</v>
      </c>
    </row>
    <row r="565" spans="1:9" ht="12.75" customHeight="1">
      <c r="A565" s="24" t="s">
        <v>183</v>
      </c>
      <c r="B565" s="15">
        <v>2037</v>
      </c>
      <c r="C565" s="15">
        <v>13</v>
      </c>
      <c r="D565" s="56" t="s">
        <v>15</v>
      </c>
      <c r="E565" s="63">
        <v>44528</v>
      </c>
      <c r="F565" s="140">
        <v>0.625</v>
      </c>
      <c r="G565" s="303" t="s">
        <v>395</v>
      </c>
      <c r="H565" s="56" t="s">
        <v>44</v>
      </c>
      <c r="I565" s="56" t="s">
        <v>223</v>
      </c>
    </row>
    <row r="566" spans="1:9" ht="12.75" customHeight="1">
      <c r="A566" s="379" t="str">
        <f>MŽ!A51</f>
        <v>MIKRO</v>
      </c>
      <c r="B566" s="377">
        <f>MŽ!B51</f>
        <v>0</v>
      </c>
      <c r="C566" s="377">
        <f>MŽ!C51</f>
        <v>0</v>
      </c>
      <c r="D566" s="386" t="str">
        <f>MŽ!D51</f>
        <v>neděle</v>
      </c>
      <c r="E566" s="380">
        <f>MŽ!E51</f>
        <v>44535</v>
      </c>
      <c r="F566" s="381">
        <f>MŽ!F51</f>
        <v>0</v>
      </c>
      <c r="G566" s="402" t="str">
        <f>MŽ!G51</f>
        <v>Nafukovačka</v>
      </c>
    </row>
    <row r="567" spans="1:9" ht="12.75" customHeight="1">
      <c r="A567" s="160" t="s">
        <v>100</v>
      </c>
      <c r="B567" s="29">
        <v>1058</v>
      </c>
      <c r="C567" s="57">
        <v>9</v>
      </c>
      <c r="D567" s="59" t="s">
        <v>12</v>
      </c>
      <c r="E567" s="60">
        <v>44611</v>
      </c>
      <c r="F567" s="140">
        <v>0.66666666666666663</v>
      </c>
      <c r="G567" s="389" t="s">
        <v>385</v>
      </c>
      <c r="H567" s="56" t="s">
        <v>102</v>
      </c>
      <c r="I567" s="56" t="s">
        <v>238</v>
      </c>
    </row>
    <row r="568" spans="1:9" ht="12.75" customHeight="1">
      <c r="A568" s="160" t="s">
        <v>100</v>
      </c>
      <c r="B568" s="29">
        <v>1123</v>
      </c>
      <c r="C568" s="57">
        <v>21</v>
      </c>
      <c r="D568" s="59" t="s">
        <v>15</v>
      </c>
      <c r="E568" s="60">
        <v>44612</v>
      </c>
      <c r="F568" s="140">
        <v>0.45833333333333331</v>
      </c>
      <c r="G568" s="283" t="s">
        <v>380</v>
      </c>
      <c r="H568" s="56" t="s">
        <v>17</v>
      </c>
      <c r="I568" s="56" t="s">
        <v>238</v>
      </c>
    </row>
    <row r="569" spans="1:9" ht="12.75" customHeight="1">
      <c r="A569" s="160" t="s">
        <v>100</v>
      </c>
      <c r="B569" s="29">
        <v>1088</v>
      </c>
      <c r="C569" s="57">
        <v>15</v>
      </c>
      <c r="D569" s="57" t="s">
        <v>12</v>
      </c>
      <c r="E569" s="115">
        <v>44618</v>
      </c>
      <c r="F569" s="140">
        <v>0.5</v>
      </c>
      <c r="G569" s="389" t="s">
        <v>385</v>
      </c>
      <c r="H569" s="56" t="s">
        <v>102</v>
      </c>
      <c r="I569" s="56" t="s">
        <v>218</v>
      </c>
    </row>
    <row r="570" spans="1:9" ht="12.75" customHeight="1">
      <c r="A570" s="160" t="s">
        <v>100</v>
      </c>
      <c r="B570" s="29">
        <v>1086</v>
      </c>
      <c r="C570" s="29">
        <v>15</v>
      </c>
      <c r="D570" s="57" t="s">
        <v>12</v>
      </c>
      <c r="E570" s="115">
        <v>44618</v>
      </c>
      <c r="F570" s="140">
        <v>0.45833333333333331</v>
      </c>
      <c r="G570" s="283" t="s">
        <v>379</v>
      </c>
      <c r="H570" s="56" t="s">
        <v>222</v>
      </c>
      <c r="I570" s="56" t="s">
        <v>551</v>
      </c>
    </row>
    <row r="571" spans="1:9" ht="12.75" customHeight="1">
      <c r="A571" s="160" t="s">
        <v>100</v>
      </c>
      <c r="B571" s="29">
        <v>1087</v>
      </c>
      <c r="C571" s="29">
        <v>15</v>
      </c>
      <c r="D571" s="57" t="s">
        <v>12</v>
      </c>
      <c r="E571" s="115">
        <v>44618</v>
      </c>
      <c r="F571" s="140">
        <v>0.66666666666666663</v>
      </c>
      <c r="G571" s="283" t="s">
        <v>380</v>
      </c>
      <c r="H571" s="56" t="s">
        <v>17</v>
      </c>
      <c r="I571" s="56" t="s">
        <v>101</v>
      </c>
    </row>
    <row r="572" spans="1:9" ht="12.75" customHeight="1">
      <c r="A572" s="160" t="s">
        <v>100</v>
      </c>
      <c r="B572" s="29">
        <v>1090</v>
      </c>
      <c r="C572" s="29">
        <v>15</v>
      </c>
      <c r="D572" s="57" t="s">
        <v>12</v>
      </c>
      <c r="E572" s="115">
        <v>44618</v>
      </c>
      <c r="F572" s="140">
        <v>0.45833333333333331</v>
      </c>
      <c r="G572" s="283" t="s">
        <v>376</v>
      </c>
      <c r="H572" s="56" t="s">
        <v>45</v>
      </c>
      <c r="I572" s="56" t="s">
        <v>103</v>
      </c>
    </row>
    <row r="573" spans="1:9" ht="12.75" customHeight="1">
      <c r="A573" s="160" t="s">
        <v>100</v>
      </c>
      <c r="B573" s="29">
        <v>1089</v>
      </c>
      <c r="C573" s="29">
        <v>15</v>
      </c>
      <c r="D573" s="57" t="s">
        <v>12</v>
      </c>
      <c r="E573" s="115">
        <v>44618</v>
      </c>
      <c r="F573" s="140">
        <v>0.58333333333333337</v>
      </c>
      <c r="G573" s="283" t="s">
        <v>384</v>
      </c>
      <c r="H573" s="56" t="s">
        <v>373</v>
      </c>
      <c r="I573" s="56" t="s">
        <v>238</v>
      </c>
    </row>
    <row r="574" spans="1:9" ht="12.75" customHeight="1">
      <c r="A574" s="160" t="s">
        <v>100</v>
      </c>
      <c r="B574" s="29">
        <v>1085</v>
      </c>
      <c r="C574" s="29">
        <v>15</v>
      </c>
      <c r="D574" s="57" t="s">
        <v>12</v>
      </c>
      <c r="E574" s="115">
        <v>44618</v>
      </c>
      <c r="F574" s="140">
        <v>0.625</v>
      </c>
      <c r="G574" s="283" t="s">
        <v>374</v>
      </c>
      <c r="H574" s="56" t="s">
        <v>46</v>
      </c>
      <c r="I574" s="56" t="s">
        <v>104</v>
      </c>
    </row>
    <row r="575" spans="1:9" ht="12.75" customHeight="1">
      <c r="A575" s="160" t="s">
        <v>100</v>
      </c>
      <c r="B575" s="29">
        <v>1096</v>
      </c>
      <c r="C575" s="29">
        <v>16</v>
      </c>
      <c r="D575" s="57" t="s">
        <v>12</v>
      </c>
      <c r="E575" s="115">
        <v>44625</v>
      </c>
      <c r="F575" s="140">
        <v>0.45833333333333331</v>
      </c>
      <c r="G575" s="283" t="s">
        <v>377</v>
      </c>
      <c r="H575" s="56" t="s">
        <v>104</v>
      </c>
      <c r="I575" s="56" t="s">
        <v>101</v>
      </c>
    </row>
    <row r="576" spans="1:9" ht="12.75" customHeight="1">
      <c r="A576" s="160" t="s">
        <v>100</v>
      </c>
      <c r="B576" s="29">
        <v>1037</v>
      </c>
      <c r="C576" s="29">
        <v>6</v>
      </c>
      <c r="D576" s="59" t="s">
        <v>12</v>
      </c>
      <c r="E576" s="60">
        <v>44625</v>
      </c>
      <c r="F576" s="140">
        <v>0.58333333333333337</v>
      </c>
      <c r="G576" s="283" t="s">
        <v>383</v>
      </c>
      <c r="H576" s="56" t="s">
        <v>103</v>
      </c>
      <c r="I576" s="56" t="s">
        <v>46</v>
      </c>
    </row>
    <row r="577" spans="1:1017" ht="12.75" customHeight="1">
      <c r="A577" s="160" t="s">
        <v>100</v>
      </c>
      <c r="B577" s="29">
        <v>1095</v>
      </c>
      <c r="C577" s="29">
        <v>16</v>
      </c>
      <c r="D577" s="57" t="s">
        <v>12</v>
      </c>
      <c r="E577" s="115">
        <v>44625</v>
      </c>
      <c r="F577" s="140">
        <v>0.66666666666666663</v>
      </c>
      <c r="G577" s="283" t="s">
        <v>375</v>
      </c>
      <c r="H577" s="56" t="s">
        <v>551</v>
      </c>
      <c r="I577" s="56" t="s">
        <v>218</v>
      </c>
    </row>
    <row r="578" spans="1:1017" ht="12.75" customHeight="1">
      <c r="A578" s="160" t="s">
        <v>100</v>
      </c>
      <c r="B578" s="29">
        <v>1093</v>
      </c>
      <c r="C578" s="29">
        <v>16</v>
      </c>
      <c r="D578" s="57" t="s">
        <v>12</v>
      </c>
      <c r="E578" s="115">
        <v>44625</v>
      </c>
      <c r="F578" s="140">
        <v>0.45833333333333331</v>
      </c>
      <c r="G578" s="283" t="s">
        <v>376</v>
      </c>
      <c r="H578" s="56" t="s">
        <v>45</v>
      </c>
      <c r="I578" s="56" t="s">
        <v>17</v>
      </c>
    </row>
    <row r="579" spans="1:1017" ht="12.75" customHeight="1">
      <c r="A579" s="160" t="s">
        <v>100</v>
      </c>
      <c r="B579" s="29">
        <v>1094</v>
      </c>
      <c r="C579" s="29">
        <v>16</v>
      </c>
      <c r="D579" s="57" t="s">
        <v>12</v>
      </c>
      <c r="E579" s="115">
        <v>44625</v>
      </c>
      <c r="F579" s="140">
        <v>0.45833333333333331</v>
      </c>
      <c r="G579" s="389" t="s">
        <v>384</v>
      </c>
      <c r="H579" s="56" t="s">
        <v>373</v>
      </c>
      <c r="I579" s="56" t="s">
        <v>102</v>
      </c>
    </row>
    <row r="580" spans="1:1017" ht="12.75" customHeight="1">
      <c r="A580" s="24" t="s">
        <v>183</v>
      </c>
      <c r="B580" s="15">
        <v>2042</v>
      </c>
      <c r="C580" s="15">
        <v>14</v>
      </c>
      <c r="D580" s="56" t="s">
        <v>15</v>
      </c>
      <c r="E580" s="63">
        <v>44626</v>
      </c>
      <c r="F580" s="140">
        <v>0.625</v>
      </c>
      <c r="G580" s="303" t="s">
        <v>394</v>
      </c>
      <c r="H580" s="56" t="s">
        <v>201</v>
      </c>
      <c r="I580" s="56" t="s">
        <v>226</v>
      </c>
    </row>
    <row r="581" spans="1:1017" ht="12.75" customHeight="1">
      <c r="A581" s="24" t="s">
        <v>183</v>
      </c>
      <c r="B581" s="15">
        <v>2062</v>
      </c>
      <c r="C581" s="15">
        <v>21</v>
      </c>
      <c r="D581" s="59" t="s">
        <v>15</v>
      </c>
      <c r="E581" s="60">
        <v>44626</v>
      </c>
      <c r="F581" s="140">
        <v>0.58333333333333337</v>
      </c>
      <c r="G581" s="303" t="s">
        <v>385</v>
      </c>
      <c r="H581" s="56" t="s">
        <v>102</v>
      </c>
      <c r="I581" s="58" t="s">
        <v>203</v>
      </c>
    </row>
    <row r="582" spans="1:1017" ht="12.75" customHeight="1">
      <c r="A582" s="24" t="s">
        <v>184</v>
      </c>
      <c r="B582" s="110">
        <v>2141</v>
      </c>
      <c r="C582" s="110">
        <v>14</v>
      </c>
      <c r="D582" s="113" t="s">
        <v>15</v>
      </c>
      <c r="E582" s="114">
        <v>44626</v>
      </c>
      <c r="F582" s="140">
        <v>0.58333333333333337</v>
      </c>
      <c r="G582" s="304" t="s">
        <v>387</v>
      </c>
      <c r="H582" s="189" t="s">
        <v>198</v>
      </c>
      <c r="I582" s="113" t="s">
        <v>232</v>
      </c>
    </row>
    <row r="583" spans="1:1017" ht="12.75" customHeight="1">
      <c r="A583" s="24" t="s">
        <v>184</v>
      </c>
      <c r="B583" s="110">
        <v>2140</v>
      </c>
      <c r="C583" s="110">
        <v>14</v>
      </c>
      <c r="D583" s="113" t="s">
        <v>15</v>
      </c>
      <c r="E583" s="114">
        <v>44626</v>
      </c>
      <c r="F583" s="140">
        <v>0.58333333333333337</v>
      </c>
      <c r="G583" s="304" t="s">
        <v>390</v>
      </c>
      <c r="H583" s="113" t="s">
        <v>386</v>
      </c>
      <c r="I583" s="113" t="s">
        <v>551</v>
      </c>
    </row>
    <row r="584" spans="1:1017" ht="12.75" customHeight="1">
      <c r="A584" s="24" t="s">
        <v>183</v>
      </c>
      <c r="B584" s="15">
        <v>2040</v>
      </c>
      <c r="C584" s="15">
        <v>14</v>
      </c>
      <c r="D584" s="56" t="s">
        <v>15</v>
      </c>
      <c r="E584" s="63">
        <v>44626</v>
      </c>
      <c r="F584" s="140">
        <v>0.45833333333333331</v>
      </c>
      <c r="G584" s="303" t="s">
        <v>374</v>
      </c>
      <c r="H584" s="56" t="s">
        <v>207</v>
      </c>
      <c r="I584" s="56" t="s">
        <v>223</v>
      </c>
    </row>
    <row r="585" spans="1:1017" ht="12.75" customHeight="1">
      <c r="A585" s="24" t="s">
        <v>184</v>
      </c>
      <c r="B585" s="110">
        <v>2142</v>
      </c>
      <c r="C585" s="110">
        <v>14</v>
      </c>
      <c r="D585" s="113" t="s">
        <v>15</v>
      </c>
      <c r="E585" s="114">
        <v>44626</v>
      </c>
      <c r="F585" s="140">
        <v>0.58333333333333337</v>
      </c>
      <c r="G585" s="304" t="s">
        <v>396</v>
      </c>
      <c r="H585" s="113" t="s">
        <v>239</v>
      </c>
      <c r="I585" s="113" t="s">
        <v>197</v>
      </c>
    </row>
    <row r="586" spans="1:1017" ht="12.75" customHeight="1">
      <c r="A586" s="259" t="str">
        <f>SŽ!A54</f>
        <v>LSŽ</v>
      </c>
      <c r="B586" s="57">
        <f>SŽ!B54</f>
        <v>67051</v>
      </c>
      <c r="C586" s="29">
        <f>SŽ!C54</f>
        <v>11</v>
      </c>
      <c r="D586" s="282" t="str">
        <f>SŽ!D54</f>
        <v>sobota</v>
      </c>
      <c r="E586" s="115">
        <f>SŽ!E54</f>
        <v>44632</v>
      </c>
      <c r="F586" s="289">
        <f>SŽ!F54</f>
        <v>0</v>
      </c>
      <c r="G586" s="301">
        <f>SŽ!G54</f>
        <v>0</v>
      </c>
      <c r="H586" s="36" t="str">
        <f>SŽ!H54</f>
        <v>HBC Rangers Opočno</v>
      </c>
      <c r="I586" s="36" t="str">
        <f>SŽ!I54</f>
        <v>volno</v>
      </c>
    </row>
    <row r="587" spans="1:1017" ht="12.75" customHeight="1">
      <c r="A587" s="258" t="str">
        <f>'2. LIGA'!A39</f>
        <v>2. LIGA</v>
      </c>
      <c r="B587" s="29">
        <f>'2. LIGA'!B39</f>
        <v>61035</v>
      </c>
      <c r="C587" s="29">
        <f>'2. LIGA'!C39</f>
        <v>12</v>
      </c>
      <c r="D587" s="282" t="str">
        <f>'2. LIGA'!D39</f>
        <v>sobota</v>
      </c>
      <c r="E587" s="115">
        <f>'2. LIGA'!E39</f>
        <v>44632</v>
      </c>
      <c r="F587" s="289">
        <f>'2. LIGA'!F39</f>
        <v>0.58333333333333337</v>
      </c>
      <c r="G587" s="301" t="str">
        <f>'2. LIGA'!G39</f>
        <v>ČESKÁ TŘEBOVÁ</v>
      </c>
      <c r="H587" s="305" t="str">
        <f>'2. LIGA'!H39</f>
        <v>TJ Lokomotiva Česká Třebová "A"</v>
      </c>
      <c r="I587" s="301" t="str">
        <f>'2. LIGA'!I39</f>
        <v>SK Žamberk</v>
      </c>
    </row>
    <row r="588" spans="1:1017" ht="12.75" customHeight="1">
      <c r="A588" s="160" t="s">
        <v>100</v>
      </c>
      <c r="B588" s="29">
        <v>1100</v>
      </c>
      <c r="C588" s="29">
        <v>17</v>
      </c>
      <c r="D588" s="57" t="s">
        <v>12</v>
      </c>
      <c r="E588" s="115">
        <v>44632</v>
      </c>
      <c r="F588" s="140">
        <v>0.5</v>
      </c>
      <c r="G588" s="389" t="s">
        <v>385</v>
      </c>
      <c r="H588" s="56" t="s">
        <v>102</v>
      </c>
      <c r="I588" s="56" t="s">
        <v>45</v>
      </c>
    </row>
    <row r="589" spans="1:1017" ht="12.75" customHeight="1">
      <c r="A589" s="258" t="str">
        <f>'2. LIGA'!A38</f>
        <v>2. LIGA</v>
      </c>
      <c r="B589" s="29">
        <f>'2. LIGA'!B38</f>
        <v>61034</v>
      </c>
      <c r="C589" s="29">
        <f>'2. LIGA'!C38</f>
        <v>12</v>
      </c>
      <c r="D589" s="282" t="str">
        <f>'2. LIGA'!D38</f>
        <v>sobota</v>
      </c>
      <c r="E589" s="115">
        <f>'2. LIGA'!E38</f>
        <v>44632</v>
      </c>
      <c r="F589" s="289">
        <f>'2. LIGA'!F38</f>
        <v>0.625</v>
      </c>
      <c r="G589" s="283" t="str">
        <f>'2. LIGA'!G38</f>
        <v>HRADEC KRÁLOVÉ</v>
      </c>
      <c r="H589" s="303" t="str">
        <f>'2. LIGA'!H38</f>
        <v>HBC Hradec Králové 1988 "B"</v>
      </c>
      <c r="I589" s="301" t="str">
        <f>'2. LIGA'!I38</f>
        <v>Chlumec nad Cidlinou</v>
      </c>
    </row>
    <row r="590" spans="1:1017" s="2" customFormat="1" ht="12.75" customHeight="1">
      <c r="A590" s="160" t="s">
        <v>100</v>
      </c>
      <c r="B590" s="29">
        <v>1101</v>
      </c>
      <c r="C590" s="29">
        <v>17</v>
      </c>
      <c r="D590" s="57" t="s">
        <v>12</v>
      </c>
      <c r="E590" s="115">
        <v>44632</v>
      </c>
      <c r="F590" s="140">
        <v>0.45833333333333331</v>
      </c>
      <c r="G590" s="283" t="s">
        <v>378</v>
      </c>
      <c r="H590" s="56" t="s">
        <v>218</v>
      </c>
      <c r="I590" s="56" t="s">
        <v>104</v>
      </c>
      <c r="J590" s="120"/>
      <c r="O590" s="58"/>
      <c r="P590" s="58"/>
    </row>
    <row r="591" spans="1:1017" s="2" customFormat="1" ht="12.75" customHeight="1">
      <c r="A591" s="259" t="str">
        <f>SŽ!A57</f>
        <v>LSŽ</v>
      </c>
      <c r="B591" s="57">
        <f>SŽ!B57</f>
        <v>67054</v>
      </c>
      <c r="C591" s="29">
        <f>SŽ!C57</f>
        <v>11</v>
      </c>
      <c r="D591" s="282" t="str">
        <f>SŽ!D57</f>
        <v>sobota</v>
      </c>
      <c r="E591" s="115">
        <f>SŽ!E57</f>
        <v>44632</v>
      </c>
      <c r="F591" s="289">
        <f>SŽ!F57</f>
        <v>0.39583333333333331</v>
      </c>
      <c r="G591" s="301" t="str">
        <f>SŽ!G57</f>
        <v>LETOHRAD</v>
      </c>
      <c r="H591" s="36" t="str">
        <f>SŽ!H57</f>
        <v>SK Hokejbal Letohrad</v>
      </c>
      <c r="I591" s="36" t="str">
        <f>SŽ!I57</f>
        <v>Ježci Heřmanův Městec</v>
      </c>
      <c r="J591" s="120"/>
      <c r="O591" s="58"/>
      <c r="P591" s="58"/>
    </row>
    <row r="592" spans="1:1017" s="2" customFormat="1" ht="12.75" customHeight="1">
      <c r="A592" s="160" t="s">
        <v>100</v>
      </c>
      <c r="B592" s="29">
        <v>1032</v>
      </c>
      <c r="C592" s="29">
        <v>5</v>
      </c>
      <c r="D592" s="59" t="s">
        <v>12</v>
      </c>
      <c r="E592" s="60">
        <v>44632</v>
      </c>
      <c r="F592" s="140">
        <v>0.54166666666666663</v>
      </c>
      <c r="G592" s="283" t="s">
        <v>379</v>
      </c>
      <c r="H592" s="56" t="s">
        <v>222</v>
      </c>
      <c r="I592" s="56" t="s">
        <v>103</v>
      </c>
      <c r="J592" s="120"/>
      <c r="O592" s="66"/>
      <c r="AKR592" s="3"/>
      <c r="AKS592" s="3"/>
      <c r="AKT592" s="3"/>
      <c r="AKU592" s="3"/>
      <c r="AKV592" s="3"/>
      <c r="AKW592" s="3"/>
      <c r="AKX592" s="3"/>
      <c r="AKY592" s="3"/>
      <c r="AKZ592" s="3"/>
      <c r="ALA592" s="3"/>
      <c r="ALB592" s="3"/>
      <c r="ALC592" s="3"/>
      <c r="ALD592" s="3"/>
      <c r="ALE592" s="3"/>
      <c r="ALF592" s="3"/>
      <c r="ALG592" s="3"/>
      <c r="ALH592" s="3"/>
      <c r="ALI592" s="3"/>
      <c r="ALJ592" s="3"/>
      <c r="ALK592" s="3"/>
      <c r="ALL592" s="3"/>
      <c r="ALM592" s="3"/>
      <c r="ALN592" s="3"/>
      <c r="ALO592" s="3"/>
      <c r="ALP592" s="3"/>
      <c r="ALQ592" s="3"/>
      <c r="ALR592" s="3"/>
      <c r="ALS592" s="3"/>
      <c r="ALT592" s="3"/>
      <c r="ALU592" s="3"/>
      <c r="ALV592" s="3"/>
      <c r="ALW592" s="3"/>
      <c r="ALX592" s="3"/>
      <c r="ALY592" s="3"/>
      <c r="ALZ592" s="3"/>
      <c r="AMA592" s="3"/>
      <c r="AMB592" s="3"/>
      <c r="AMC592" s="3"/>
    </row>
    <row r="593" spans="1:15" s="2" customFormat="1" ht="12.75" customHeight="1">
      <c r="A593" s="259" t="str">
        <f>SŽ!A56</f>
        <v>LSŽ</v>
      </c>
      <c r="B593" s="57">
        <f>SŽ!B56</f>
        <v>67053</v>
      </c>
      <c r="C593" s="29">
        <f>SŽ!C56</f>
        <v>11</v>
      </c>
      <c r="D593" s="282" t="str">
        <f>SŽ!D56</f>
        <v>sobota</v>
      </c>
      <c r="E593" s="115">
        <f>SŽ!E56</f>
        <v>44632</v>
      </c>
      <c r="F593" s="289">
        <f>SŽ!F56</f>
        <v>0.39583333333333331</v>
      </c>
      <c r="G593" s="301" t="str">
        <f>SŽ!G56</f>
        <v>PARDUBICE - Polabiny</v>
      </c>
      <c r="H593" s="56" t="str">
        <f>SŽ!H56</f>
        <v>HBC Pardubice modrý tým</v>
      </c>
      <c r="I593" s="56" t="str">
        <f>SŽ!I56</f>
        <v>HBC Pardubice bílí tým</v>
      </c>
      <c r="J593" s="120"/>
      <c r="O593" s="66"/>
    </row>
    <row r="594" spans="1:15" s="2" customFormat="1" ht="12.75" customHeight="1">
      <c r="A594" s="259" t="str">
        <f>SŽ!A55</f>
        <v>LSŽ</v>
      </c>
      <c r="B594" s="57">
        <f>SŽ!B55</f>
        <v>67052</v>
      </c>
      <c r="C594" s="29">
        <f>SŽ!C55</f>
        <v>11</v>
      </c>
      <c r="D594" s="269" t="str">
        <f>SŽ!D55</f>
        <v>sobota</v>
      </c>
      <c r="E594" s="115">
        <f>SŽ!E55</f>
        <v>44632</v>
      </c>
      <c r="F594" s="289">
        <f>SŽ!F55</f>
        <v>0.39583333333333331</v>
      </c>
      <c r="G594" s="301" t="str">
        <f>SŽ!G55</f>
        <v>PARDUBICE - Svítkov</v>
      </c>
      <c r="H594" s="36" t="str">
        <f>SŽ!H55</f>
        <v>HBC Svítkov Stars Pardubice</v>
      </c>
      <c r="I594" s="36" t="str">
        <f>SŽ!I55</f>
        <v>TJ Lokomotiva Česká Třebová</v>
      </c>
      <c r="J594" s="120"/>
      <c r="O594" s="66"/>
    </row>
    <row r="595" spans="1:15" s="2" customFormat="1" ht="12.75" customHeight="1">
      <c r="A595" s="160" t="s">
        <v>100</v>
      </c>
      <c r="B595" s="29">
        <v>1099</v>
      </c>
      <c r="C595" s="29">
        <v>17</v>
      </c>
      <c r="D595" s="57" t="s">
        <v>12</v>
      </c>
      <c r="E595" s="115">
        <v>44632</v>
      </c>
      <c r="F595" s="140">
        <v>0.66666666666666663</v>
      </c>
      <c r="G595" s="283" t="s">
        <v>380</v>
      </c>
      <c r="H595" s="56" t="s">
        <v>17</v>
      </c>
      <c r="I595" s="56" t="s">
        <v>373</v>
      </c>
      <c r="J595" s="120"/>
      <c r="N595" s="66"/>
      <c r="O595" s="66"/>
    </row>
    <row r="596" spans="1:15" s="2" customFormat="1" ht="12.75" customHeight="1">
      <c r="A596" s="160" t="s">
        <v>100</v>
      </c>
      <c r="B596" s="29">
        <v>1102</v>
      </c>
      <c r="C596" s="29">
        <v>17</v>
      </c>
      <c r="D596" s="57" t="s">
        <v>12</v>
      </c>
      <c r="E596" s="115">
        <v>44632</v>
      </c>
      <c r="F596" s="140">
        <v>0.66666666666666663</v>
      </c>
      <c r="G596" s="283" t="s">
        <v>382</v>
      </c>
      <c r="H596" s="56" t="s">
        <v>101</v>
      </c>
      <c r="I596" s="56" t="s">
        <v>551</v>
      </c>
      <c r="J596" s="120"/>
    </row>
    <row r="597" spans="1:15" s="2" customFormat="1" ht="12.75" customHeight="1">
      <c r="A597" s="221" t="s">
        <v>108</v>
      </c>
      <c r="B597" s="239">
        <v>11037</v>
      </c>
      <c r="C597" s="64">
        <v>4</v>
      </c>
      <c r="D597" s="1" t="s">
        <v>12</v>
      </c>
      <c r="E597" s="7">
        <v>44632</v>
      </c>
      <c r="F597" s="140">
        <v>0.41666666666666669</v>
      </c>
      <c r="G597" s="397" t="s">
        <v>384</v>
      </c>
      <c r="H597" s="239" t="s">
        <v>204</v>
      </c>
      <c r="I597" s="239" t="s">
        <v>551</v>
      </c>
      <c r="J597" s="120"/>
    </row>
    <row r="598" spans="1:15" s="2" customFormat="1" ht="12.75" customHeight="1">
      <c r="A598" s="221" t="s">
        <v>108</v>
      </c>
      <c r="B598" s="239">
        <v>11038</v>
      </c>
      <c r="C598" s="64">
        <v>4</v>
      </c>
      <c r="D598" s="1" t="s">
        <v>12</v>
      </c>
      <c r="E598" s="7">
        <v>44632</v>
      </c>
      <c r="F598" s="140">
        <v>0.4513888888888889</v>
      </c>
      <c r="G598" s="397" t="s">
        <v>384</v>
      </c>
      <c r="H598" s="239" t="s">
        <v>481</v>
      </c>
      <c r="I598" s="239" t="s">
        <v>386</v>
      </c>
      <c r="J598" s="120"/>
    </row>
    <row r="599" spans="1:15" s="2" customFormat="1" ht="12.75" customHeight="1">
      <c r="A599" s="221" t="s">
        <v>108</v>
      </c>
      <c r="B599" s="239">
        <v>11039</v>
      </c>
      <c r="C599" s="64">
        <v>4</v>
      </c>
      <c r="D599" s="1" t="s">
        <v>12</v>
      </c>
      <c r="E599" s="7">
        <v>44632</v>
      </c>
      <c r="F599" s="140">
        <v>0.49305555555555558</v>
      </c>
      <c r="G599" s="397" t="s">
        <v>384</v>
      </c>
      <c r="H599" s="239" t="s">
        <v>481</v>
      </c>
      <c r="I599" s="239" t="s">
        <v>204</v>
      </c>
      <c r="J599" s="120"/>
    </row>
    <row r="600" spans="1:15" s="2" customFormat="1" ht="12.75" customHeight="1">
      <c r="A600" s="221" t="s">
        <v>108</v>
      </c>
      <c r="B600" s="239">
        <v>11043</v>
      </c>
      <c r="C600" s="64">
        <v>4</v>
      </c>
      <c r="D600" s="1" t="s">
        <v>12</v>
      </c>
      <c r="E600" s="7">
        <v>44632</v>
      </c>
      <c r="F600" s="140">
        <v>0.49305555555555558</v>
      </c>
      <c r="G600" s="397" t="s">
        <v>384</v>
      </c>
      <c r="H600" s="239" t="s">
        <v>206</v>
      </c>
      <c r="I600" s="239" t="s">
        <v>202</v>
      </c>
      <c r="J600" s="120"/>
    </row>
    <row r="601" spans="1:15" s="2" customFormat="1" ht="12.75" customHeight="1">
      <c r="A601" s="221" t="s">
        <v>108</v>
      </c>
      <c r="B601" s="239">
        <v>11040</v>
      </c>
      <c r="C601" s="4">
        <v>4</v>
      </c>
      <c r="D601" s="1" t="s">
        <v>12</v>
      </c>
      <c r="E601" s="7">
        <v>44632</v>
      </c>
      <c r="F601" s="140">
        <v>0.52777777777777779</v>
      </c>
      <c r="G601" s="397" t="s">
        <v>384</v>
      </c>
      <c r="H601" s="239" t="s">
        <v>551</v>
      </c>
      <c r="I601" s="239" t="s">
        <v>386</v>
      </c>
      <c r="J601" s="120"/>
    </row>
    <row r="602" spans="1:15" ht="12.75" customHeight="1">
      <c r="A602" s="221" t="s">
        <v>108</v>
      </c>
      <c r="B602" s="239">
        <v>11044</v>
      </c>
      <c r="C602" s="4">
        <v>4</v>
      </c>
      <c r="D602" s="1" t="s">
        <v>12</v>
      </c>
      <c r="E602" s="7">
        <v>44632</v>
      </c>
      <c r="F602" s="140">
        <v>0.52777777777777779</v>
      </c>
      <c r="G602" s="397" t="s">
        <v>384</v>
      </c>
      <c r="H602" s="239" t="s">
        <v>200</v>
      </c>
      <c r="I602" s="239" t="s">
        <v>44</v>
      </c>
    </row>
    <row r="603" spans="1:15" ht="12.75" customHeight="1">
      <c r="A603" s="221" t="s">
        <v>108</v>
      </c>
      <c r="B603" s="239">
        <v>11041</v>
      </c>
      <c r="C603" s="64">
        <v>4</v>
      </c>
      <c r="D603" s="1" t="s">
        <v>12</v>
      </c>
      <c r="E603" s="7">
        <v>44632</v>
      </c>
      <c r="F603" s="140">
        <v>0.56944444444444442</v>
      </c>
      <c r="G603" s="397" t="s">
        <v>384</v>
      </c>
      <c r="H603" s="239" t="s">
        <v>551</v>
      </c>
      <c r="I603" s="239" t="s">
        <v>481</v>
      </c>
    </row>
    <row r="604" spans="1:15" ht="12.75" customHeight="1">
      <c r="A604" s="221" t="s">
        <v>108</v>
      </c>
      <c r="B604" s="239">
        <v>11045</v>
      </c>
      <c r="C604" s="64">
        <v>4</v>
      </c>
      <c r="D604" s="1" t="s">
        <v>12</v>
      </c>
      <c r="E604" s="7">
        <v>44632</v>
      </c>
      <c r="F604" s="140">
        <v>0.56944444444444442</v>
      </c>
      <c r="G604" s="397" t="s">
        <v>384</v>
      </c>
      <c r="H604" s="239" t="s">
        <v>200</v>
      </c>
      <c r="I604" s="239" t="s">
        <v>206</v>
      </c>
    </row>
    <row r="605" spans="1:15" ht="12.75" customHeight="1">
      <c r="A605" s="221" t="s">
        <v>108</v>
      </c>
      <c r="B605" s="239">
        <v>11042</v>
      </c>
      <c r="C605" s="64">
        <v>4</v>
      </c>
      <c r="D605" s="1" t="s">
        <v>12</v>
      </c>
      <c r="E605" s="7">
        <v>44632</v>
      </c>
      <c r="F605" s="140">
        <v>0.60416666666666663</v>
      </c>
      <c r="G605" s="397" t="s">
        <v>384</v>
      </c>
      <c r="H605" s="239" t="s">
        <v>386</v>
      </c>
      <c r="I605" s="239" t="s">
        <v>204</v>
      </c>
    </row>
    <row r="606" spans="1:15" ht="12.75" customHeight="1">
      <c r="A606" s="221" t="s">
        <v>108</v>
      </c>
      <c r="B606" s="239">
        <v>11046</v>
      </c>
      <c r="C606" s="64">
        <v>4</v>
      </c>
      <c r="D606" s="1" t="s">
        <v>12</v>
      </c>
      <c r="E606" s="7">
        <v>44632</v>
      </c>
      <c r="F606" s="140">
        <v>0.60416666666666663</v>
      </c>
      <c r="G606" s="397" t="s">
        <v>384</v>
      </c>
      <c r="H606" s="239" t="s">
        <v>202</v>
      </c>
      <c r="I606" s="239" t="s">
        <v>44</v>
      </c>
    </row>
    <row r="607" spans="1:15" ht="12.75" customHeight="1">
      <c r="A607" s="221" t="s">
        <v>108</v>
      </c>
      <c r="B607" s="239">
        <v>11047</v>
      </c>
      <c r="C607" s="64">
        <v>4</v>
      </c>
      <c r="D607" s="1" t="s">
        <v>12</v>
      </c>
      <c r="E607" s="7">
        <v>44632</v>
      </c>
      <c r="F607" s="140">
        <v>0.64583333333333337</v>
      </c>
      <c r="G607" s="397" t="s">
        <v>384</v>
      </c>
      <c r="H607" s="239" t="s">
        <v>202</v>
      </c>
      <c r="I607" s="239" t="s">
        <v>200</v>
      </c>
    </row>
    <row r="608" spans="1:15" ht="12.75" customHeight="1">
      <c r="A608" s="221" t="s">
        <v>108</v>
      </c>
      <c r="B608" s="239">
        <v>11048</v>
      </c>
      <c r="C608" s="4">
        <v>4</v>
      </c>
      <c r="D608" s="1" t="s">
        <v>12</v>
      </c>
      <c r="E608" s="7">
        <v>44632</v>
      </c>
      <c r="F608" s="140">
        <v>0.68055555555555547</v>
      </c>
      <c r="G608" s="397" t="s">
        <v>384</v>
      </c>
      <c r="H608" s="239" t="s">
        <v>44</v>
      </c>
      <c r="I608" s="239" t="s">
        <v>206</v>
      </c>
    </row>
    <row r="609" spans="1:9" ht="12.75" customHeight="1">
      <c r="A609" s="258" t="str">
        <f>'2. LIGA'!A40</f>
        <v>2. LIGA</v>
      </c>
      <c r="B609" s="29">
        <f>'2. LIGA'!B40</f>
        <v>61036</v>
      </c>
      <c r="C609" s="29">
        <f>'2. LIGA'!C40</f>
        <v>12</v>
      </c>
      <c r="D609" s="269" t="str">
        <f>'2. LIGA'!D40</f>
        <v>sobota</v>
      </c>
      <c r="E609" s="115">
        <f>'2. LIGA'!E40</f>
        <v>44632</v>
      </c>
      <c r="F609" s="289">
        <f>'2. LIGA'!F40</f>
        <v>0.70833333333333337</v>
      </c>
      <c r="G609" s="301" t="str">
        <f>'2. LIGA'!G40</f>
        <v>PŘELOUČ</v>
      </c>
      <c r="H609" s="301" t="str">
        <f>'2. LIGA'!H40</f>
        <v>HC Jestřábi Přelouč "A"</v>
      </c>
      <c r="I609" s="303" t="str">
        <f>'2. LIGA'!I40</f>
        <v>HBC Pardubice "C"</v>
      </c>
    </row>
    <row r="610" spans="1:9" ht="12.75" customHeight="1">
      <c r="A610" s="259" t="str">
        <f>SŽ!A58</f>
        <v>LSŽ</v>
      </c>
      <c r="B610" s="57">
        <f>SŽ!B58</f>
        <v>67055</v>
      </c>
      <c r="C610" s="29">
        <f>SŽ!C58</f>
        <v>11</v>
      </c>
      <c r="D610" s="269" t="str">
        <f>SŽ!D58</f>
        <v>sobota</v>
      </c>
      <c r="E610" s="115">
        <f>SŽ!E58</f>
        <v>44632</v>
      </c>
      <c r="F610" s="329">
        <f>SŽ!F58</f>
        <v>0.58333333333333337</v>
      </c>
      <c r="G610" s="301" t="str">
        <f>SŽ!G58</f>
        <v>SVITAVY - zimn.st.</v>
      </c>
      <c r="H610" s="36" t="str">
        <f>SŽ!H58</f>
        <v>TJ Sršni Svitavy</v>
      </c>
      <c r="I610" s="36" t="str">
        <f>SŽ!I58</f>
        <v>HC Jestřábi Přelouč</v>
      </c>
    </row>
    <row r="611" spans="1:9" ht="12.75" customHeight="1">
      <c r="A611" s="24" t="str">
        <f>RHbL!A46</f>
        <v>RHbL</v>
      </c>
      <c r="B611" s="29">
        <f>RHbL!B46</f>
        <v>62042</v>
      </c>
      <c r="C611" s="29">
        <f>RHbL!C46</f>
        <v>11</v>
      </c>
      <c r="D611" s="282" t="str">
        <f>RHbL!D46</f>
        <v>sobota</v>
      </c>
      <c r="E611" s="115">
        <f>RHbL!E46</f>
        <v>44632</v>
      </c>
      <c r="F611" s="328">
        <f>RHbL!F46</f>
        <v>0.70833333333333337</v>
      </c>
      <c r="G611" s="301" t="str">
        <f>RHbL!G46</f>
        <v>SVITAVY - zimn.st.</v>
      </c>
      <c r="H611" s="36" t="str">
        <f>RHbL!H46</f>
        <v>TJ Sršni Svitavy</v>
      </c>
      <c r="I611" s="22" t="str">
        <f>RHbL!I46</f>
        <v>Ježci Heřmanův Městec "B"</v>
      </c>
    </row>
    <row r="612" spans="1:9" ht="12.75" customHeight="1">
      <c r="A612" s="160" t="s">
        <v>100</v>
      </c>
      <c r="B612" s="29">
        <v>1031</v>
      </c>
      <c r="C612" s="29">
        <v>5</v>
      </c>
      <c r="D612" s="59" t="s">
        <v>12</v>
      </c>
      <c r="E612" s="60">
        <v>44632</v>
      </c>
      <c r="F612" s="140">
        <v>0.66666666666666663</v>
      </c>
      <c r="G612" s="283" t="s">
        <v>374</v>
      </c>
      <c r="H612" s="56" t="s">
        <v>46</v>
      </c>
      <c r="I612" s="56" t="s">
        <v>238</v>
      </c>
    </row>
    <row r="613" spans="1:9" ht="12.75" customHeight="1">
      <c r="A613" s="163" t="s">
        <v>52</v>
      </c>
      <c r="B613" s="1">
        <v>5050</v>
      </c>
      <c r="C613" s="1">
        <v>10</v>
      </c>
      <c r="D613" s="223" t="s">
        <v>15</v>
      </c>
      <c r="E613" s="288">
        <v>44633</v>
      </c>
      <c r="F613" s="193">
        <v>0.54166666666666663</v>
      </c>
      <c r="G613" s="392" t="s">
        <v>399</v>
      </c>
      <c r="H613" s="4" t="s">
        <v>206</v>
      </c>
      <c r="I613" s="4" t="s">
        <v>218</v>
      </c>
    </row>
    <row r="614" spans="1:9" ht="12.75" customHeight="1">
      <c r="A614" s="163" t="s">
        <v>57</v>
      </c>
      <c r="B614" s="116">
        <v>5157</v>
      </c>
      <c r="C614" s="116">
        <v>12</v>
      </c>
      <c r="D614" s="189" t="s">
        <v>15</v>
      </c>
      <c r="E614" s="332">
        <v>44633</v>
      </c>
      <c r="F614" s="193">
        <v>0.45833333333333331</v>
      </c>
      <c r="G614" s="391" t="s">
        <v>388</v>
      </c>
      <c r="H614" s="116" t="s">
        <v>199</v>
      </c>
      <c r="I614" s="116" t="s">
        <v>239</v>
      </c>
    </row>
    <row r="615" spans="1:9" ht="12.75" customHeight="1">
      <c r="A615" s="24" t="s">
        <v>184</v>
      </c>
      <c r="B615" s="110">
        <v>2143</v>
      </c>
      <c r="C615" s="110">
        <v>15</v>
      </c>
      <c r="D615" s="113" t="s">
        <v>15</v>
      </c>
      <c r="E615" s="114">
        <v>44633</v>
      </c>
      <c r="F615" s="140">
        <v>0.58333333333333337</v>
      </c>
      <c r="G615" s="304" t="s">
        <v>388</v>
      </c>
      <c r="H615" s="113" t="s">
        <v>235</v>
      </c>
      <c r="I615" s="113" t="s">
        <v>232</v>
      </c>
    </row>
    <row r="616" spans="1:9" ht="12.75" customHeight="1">
      <c r="A616" s="24" t="str">
        <f>RHbL!A45</f>
        <v>RHbL</v>
      </c>
      <c r="B616" s="29">
        <f>RHbL!B45</f>
        <v>62041</v>
      </c>
      <c r="C616" s="29">
        <f>RHbL!C45</f>
        <v>11</v>
      </c>
      <c r="D616" s="282" t="str">
        <f>RHbL!D45</f>
        <v>neděle</v>
      </c>
      <c r="E616" s="115">
        <f>RHbL!E45</f>
        <v>44633</v>
      </c>
      <c r="F616" s="328">
        <f>RHbL!F45</f>
        <v>0.58333333333333337</v>
      </c>
      <c r="G616" s="301" t="str">
        <f>RHbL!G45</f>
        <v>ČESKÁ TŘEBOVÁ</v>
      </c>
      <c r="H616" s="22" t="str">
        <f>RHbL!H45</f>
        <v>TJ Lokomotiva Česká Třebová "B"</v>
      </c>
      <c r="I616" s="22" t="str">
        <f>RHbL!I45</f>
        <v>HBC Opatovice nad Labem</v>
      </c>
    </row>
    <row r="617" spans="1:9" ht="12.75" customHeight="1">
      <c r="A617" s="24" t="s">
        <v>183</v>
      </c>
      <c r="B617" s="15">
        <v>2044</v>
      </c>
      <c r="C617" s="15">
        <v>15</v>
      </c>
      <c r="D617" s="56" t="s">
        <v>15</v>
      </c>
      <c r="E617" s="63">
        <v>44633</v>
      </c>
      <c r="F617" s="140">
        <v>0.625</v>
      </c>
      <c r="G617" s="303" t="s">
        <v>394</v>
      </c>
      <c r="H617" s="56" t="s">
        <v>201</v>
      </c>
      <c r="I617" s="56" t="s">
        <v>223</v>
      </c>
    </row>
    <row r="618" spans="1:9" ht="12.75" customHeight="1">
      <c r="A618" s="163" t="s">
        <v>57</v>
      </c>
      <c r="B618" s="116">
        <v>5158</v>
      </c>
      <c r="C618" s="116">
        <v>12</v>
      </c>
      <c r="D618" s="189" t="s">
        <v>15</v>
      </c>
      <c r="E618" s="332">
        <v>44633</v>
      </c>
      <c r="F618" s="193">
        <v>0.45833333333333331</v>
      </c>
      <c r="G618" s="391" t="s">
        <v>387</v>
      </c>
      <c r="H618" s="116" t="s">
        <v>198</v>
      </c>
      <c r="I618" s="116" t="s">
        <v>386</v>
      </c>
    </row>
    <row r="619" spans="1:9" ht="12.75" customHeight="1">
      <c r="A619" s="24" t="s">
        <v>184</v>
      </c>
      <c r="B619" s="110">
        <v>2144</v>
      </c>
      <c r="C619" s="110">
        <v>15</v>
      </c>
      <c r="D619" s="113" t="s">
        <v>15</v>
      </c>
      <c r="E619" s="114">
        <v>44633</v>
      </c>
      <c r="F619" s="140">
        <v>0.5</v>
      </c>
      <c r="G619" s="304" t="s">
        <v>392</v>
      </c>
      <c r="H619" s="113" t="s">
        <v>197</v>
      </c>
      <c r="I619" s="113" t="s">
        <v>551</v>
      </c>
    </row>
    <row r="620" spans="1:9" ht="12.75" customHeight="1">
      <c r="A620" s="163" t="s">
        <v>57</v>
      </c>
      <c r="B620" s="116">
        <v>5159</v>
      </c>
      <c r="C620" s="116">
        <v>12</v>
      </c>
      <c r="D620" s="189" t="s">
        <v>15</v>
      </c>
      <c r="E620" s="332">
        <v>44633</v>
      </c>
      <c r="F620" s="193">
        <v>0.45833333333333331</v>
      </c>
      <c r="G620" s="391" t="s">
        <v>377</v>
      </c>
      <c r="H620" s="116" t="s">
        <v>104</v>
      </c>
      <c r="I620" s="116" t="s">
        <v>551</v>
      </c>
    </row>
    <row r="621" spans="1:9" ht="12.75" customHeight="1">
      <c r="A621" s="163" t="s">
        <v>57</v>
      </c>
      <c r="B621" s="116">
        <v>5160</v>
      </c>
      <c r="C621" s="116">
        <v>12</v>
      </c>
      <c r="D621" s="189" t="s">
        <v>15</v>
      </c>
      <c r="E621" s="332">
        <v>44633</v>
      </c>
      <c r="F621" s="193">
        <v>0.64583333333333337</v>
      </c>
      <c r="G621" s="391" t="s">
        <v>381</v>
      </c>
      <c r="H621" s="116" t="s">
        <v>238</v>
      </c>
      <c r="I621" s="116" t="s">
        <v>196</v>
      </c>
    </row>
    <row r="622" spans="1:9" ht="12.75" customHeight="1">
      <c r="A622" s="160" t="s">
        <v>100</v>
      </c>
      <c r="B622" s="29">
        <v>1098</v>
      </c>
      <c r="C622" s="29">
        <v>17</v>
      </c>
      <c r="D622" s="59" t="s">
        <v>15</v>
      </c>
      <c r="E622" s="60">
        <v>44633</v>
      </c>
      <c r="F622" s="140">
        <v>0.45833333333333331</v>
      </c>
      <c r="G622" s="283" t="s">
        <v>379</v>
      </c>
      <c r="H622" s="56" t="s">
        <v>222</v>
      </c>
      <c r="I622" s="56" t="s">
        <v>238</v>
      </c>
    </row>
    <row r="623" spans="1:9" ht="12.75" customHeight="1">
      <c r="A623" s="260" t="str">
        <f>MŽ!A16</f>
        <v>PMŽ</v>
      </c>
      <c r="B623" s="313">
        <f>MŽ!B16</f>
        <v>0</v>
      </c>
      <c r="C623" s="313">
        <f>MŽ!C16</f>
        <v>7</v>
      </c>
      <c r="D623" s="314" t="str">
        <f>MŽ!D16</f>
        <v>neděle</v>
      </c>
      <c r="E623" s="315">
        <f>MŽ!E16</f>
        <v>44633</v>
      </c>
      <c r="F623" s="140">
        <f>MŽ!F16</f>
        <v>0</v>
      </c>
      <c r="G623" s="283" t="str">
        <f>MŽ!G16</f>
        <v>PARDUBICE - Polabiny</v>
      </c>
      <c r="H623" s="57">
        <f>MŽ!H16</f>
        <v>0</v>
      </c>
      <c r="I623" s="57">
        <f>MŽ!I16</f>
        <v>0</v>
      </c>
    </row>
    <row r="624" spans="1:9" ht="12.75" customHeight="1">
      <c r="A624" s="24" t="str">
        <f>RHbL!A47</f>
        <v>RHbL</v>
      </c>
      <c r="B624" s="29">
        <f>RHbL!B47</f>
        <v>62043</v>
      </c>
      <c r="C624" s="29">
        <f>RHbL!C47</f>
        <v>11</v>
      </c>
      <c r="D624" s="269" t="str">
        <f>RHbL!D47</f>
        <v>neděle</v>
      </c>
      <c r="E624" s="115">
        <f>RHbL!E47</f>
        <v>44633</v>
      </c>
      <c r="F624" s="334">
        <f>RHbL!F47</f>
        <v>0.6875</v>
      </c>
      <c r="G624" s="393" t="str">
        <f>RHbL!G47</f>
        <v>PARDUBICE - Svítkov</v>
      </c>
      <c r="H624" s="22" t="str">
        <f>RHbL!H47</f>
        <v>Delta Pardubice</v>
      </c>
      <c r="I624" s="36" t="str">
        <f>RHbL!I47</f>
        <v>HC Jestřábi Přelouč "B"</v>
      </c>
    </row>
    <row r="625" spans="1:9" ht="12.75" customHeight="1">
      <c r="A625" s="163" t="s">
        <v>52</v>
      </c>
      <c r="B625" s="1">
        <v>5049</v>
      </c>
      <c r="C625" s="1">
        <v>10</v>
      </c>
      <c r="D625" s="1" t="s">
        <v>15</v>
      </c>
      <c r="E625" s="7">
        <v>44633</v>
      </c>
      <c r="F625" s="193">
        <v>0.58333333333333337</v>
      </c>
      <c r="G625" s="392" t="s">
        <v>380</v>
      </c>
      <c r="H625" s="4" t="s">
        <v>17</v>
      </c>
      <c r="I625" s="4" t="s">
        <v>101</v>
      </c>
    </row>
    <row r="626" spans="1:9" ht="12.75" customHeight="1">
      <c r="A626" s="163" t="s">
        <v>52</v>
      </c>
      <c r="B626" s="1">
        <v>5047</v>
      </c>
      <c r="C626" s="1">
        <v>10</v>
      </c>
      <c r="D626" s="1" t="s">
        <v>15</v>
      </c>
      <c r="E626" s="7">
        <v>44633</v>
      </c>
      <c r="F626" s="193">
        <v>0.54166666666666663</v>
      </c>
      <c r="G626" s="392" t="s">
        <v>376</v>
      </c>
      <c r="H626" s="4" t="s">
        <v>45</v>
      </c>
      <c r="I626" s="4" t="s">
        <v>403</v>
      </c>
    </row>
    <row r="627" spans="1:9" ht="12.75" customHeight="1">
      <c r="A627" s="163" t="s">
        <v>52</v>
      </c>
      <c r="B627" s="1">
        <v>5046</v>
      </c>
      <c r="C627" s="1">
        <v>10</v>
      </c>
      <c r="D627" s="1" t="s">
        <v>15</v>
      </c>
      <c r="E627" s="7">
        <v>44633</v>
      </c>
      <c r="F627" s="193">
        <v>0.5</v>
      </c>
      <c r="G627" s="392" t="s">
        <v>395</v>
      </c>
      <c r="H627" s="4" t="s">
        <v>44</v>
      </c>
      <c r="I627" s="4" t="s">
        <v>219</v>
      </c>
    </row>
    <row r="628" spans="1:9" ht="12.75" customHeight="1">
      <c r="A628" s="24" t="s">
        <v>183</v>
      </c>
      <c r="B628" s="15">
        <v>2043</v>
      </c>
      <c r="C628" s="15">
        <v>15</v>
      </c>
      <c r="D628" s="56" t="s">
        <v>15</v>
      </c>
      <c r="E628" s="63">
        <v>44633</v>
      </c>
      <c r="F628" s="140">
        <v>0.625</v>
      </c>
      <c r="G628" s="303" t="s">
        <v>395</v>
      </c>
      <c r="H628" s="56" t="s">
        <v>44</v>
      </c>
      <c r="I628" s="56" t="s">
        <v>102</v>
      </c>
    </row>
    <row r="629" spans="1:9" ht="12.75" customHeight="1">
      <c r="A629" s="24" t="str">
        <f>RHbL!A48</f>
        <v>RHbL</v>
      </c>
      <c r="B629" s="29">
        <f>RHbL!B48</f>
        <v>62044</v>
      </c>
      <c r="C629" s="29">
        <f>RHbL!C48</f>
        <v>11</v>
      </c>
      <c r="D629" s="269" t="str">
        <f>RHbL!D48</f>
        <v>neděle</v>
      </c>
      <c r="E629" s="115">
        <f>RHbL!E48</f>
        <v>44633</v>
      </c>
      <c r="F629" s="328">
        <f>RHbL!F48</f>
        <v>0.58333333333333337</v>
      </c>
      <c r="G629" s="393" t="str">
        <f>RHbL!G48</f>
        <v>PRACHOVICE</v>
      </c>
      <c r="H629" s="22" t="str">
        <f>RHbL!H48</f>
        <v>SK Prachovice</v>
      </c>
      <c r="I629" s="56" t="str">
        <f>RHbL!I48</f>
        <v>HBC Pardubice "D"</v>
      </c>
    </row>
    <row r="630" spans="1:9" ht="12.75" customHeight="1">
      <c r="A630" s="260" t="str">
        <f>MŽ!A17</f>
        <v>PMŽ</v>
      </c>
      <c r="B630" s="313">
        <f>MŽ!B17</f>
        <v>0</v>
      </c>
      <c r="C630" s="313">
        <f>MŽ!C17</f>
        <v>7</v>
      </c>
      <c r="D630" s="314" t="str">
        <f>MŽ!D17</f>
        <v>neděle</v>
      </c>
      <c r="E630" s="315">
        <f>MŽ!E17</f>
        <v>44633</v>
      </c>
      <c r="F630" s="140">
        <f>MŽ!F17</f>
        <v>0</v>
      </c>
      <c r="G630" s="283" t="str">
        <f>MŽ!G17</f>
        <v>PŘELOUČ</v>
      </c>
      <c r="H630" s="223">
        <f>MŽ!H17</f>
        <v>0</v>
      </c>
      <c r="I630" s="57">
        <f>MŽ!I17</f>
        <v>0</v>
      </c>
    </row>
    <row r="631" spans="1:9" ht="12.75" customHeight="1">
      <c r="A631" s="163" t="s">
        <v>52</v>
      </c>
      <c r="B631" s="1">
        <v>5048</v>
      </c>
      <c r="C631" s="1">
        <v>10</v>
      </c>
      <c r="D631" s="1" t="s">
        <v>15</v>
      </c>
      <c r="E631" s="7">
        <v>44633</v>
      </c>
      <c r="F631" s="193">
        <v>0.5</v>
      </c>
      <c r="G631" s="392" t="s">
        <v>393</v>
      </c>
      <c r="H631" s="4" t="s">
        <v>226</v>
      </c>
      <c r="I631" s="4" t="s">
        <v>404</v>
      </c>
    </row>
    <row r="632" spans="1:9" ht="12.75" customHeight="1">
      <c r="A632" s="24" t="s">
        <v>183</v>
      </c>
      <c r="B632" s="15">
        <v>2045</v>
      </c>
      <c r="C632" s="15">
        <v>15</v>
      </c>
      <c r="D632" s="56" t="s">
        <v>15</v>
      </c>
      <c r="E632" s="63">
        <v>44633</v>
      </c>
      <c r="F632" s="140">
        <v>0.625</v>
      </c>
      <c r="G632" s="303" t="s">
        <v>393</v>
      </c>
      <c r="H632" s="56" t="s">
        <v>226</v>
      </c>
      <c r="I632" s="56" t="s">
        <v>207</v>
      </c>
    </row>
    <row r="633" spans="1:9" ht="12.75" customHeight="1">
      <c r="A633" s="163" t="s">
        <v>57</v>
      </c>
      <c r="B633" s="116">
        <v>5156</v>
      </c>
      <c r="C633" s="116">
        <v>12</v>
      </c>
      <c r="D633" s="116" t="s">
        <v>15</v>
      </c>
      <c r="E633" s="117">
        <v>44633</v>
      </c>
      <c r="F633" s="193">
        <v>0.58333333333333337</v>
      </c>
      <c r="G633" s="391" t="s">
        <v>402</v>
      </c>
      <c r="H633" s="116" t="s">
        <v>233</v>
      </c>
      <c r="I633" s="116" t="s">
        <v>236</v>
      </c>
    </row>
    <row r="634" spans="1:9" ht="12.75" customHeight="1">
      <c r="A634" s="24" t="s">
        <v>184</v>
      </c>
      <c r="B634" s="110">
        <v>2145</v>
      </c>
      <c r="C634" s="110">
        <v>15</v>
      </c>
      <c r="D634" s="113" t="s">
        <v>15</v>
      </c>
      <c r="E634" s="114">
        <v>44633</v>
      </c>
      <c r="F634" s="140">
        <v>0.58333333333333337</v>
      </c>
      <c r="G634" s="304" t="s">
        <v>396</v>
      </c>
      <c r="H634" s="113" t="s">
        <v>239</v>
      </c>
      <c r="I634" s="113" t="s">
        <v>386</v>
      </c>
    </row>
    <row r="635" spans="1:9" ht="12.75" customHeight="1">
      <c r="A635" s="259" t="str">
        <f>SŽ!A59</f>
        <v>LSŽ</v>
      </c>
      <c r="B635" s="57">
        <f>SŽ!B59</f>
        <v>67056</v>
      </c>
      <c r="C635" s="29">
        <f>SŽ!C59</f>
        <v>12</v>
      </c>
      <c r="D635" s="269" t="str">
        <f>SŽ!D59</f>
        <v>sobota</v>
      </c>
      <c r="E635" s="115">
        <f>SŽ!E59</f>
        <v>44639</v>
      </c>
      <c r="F635" s="140">
        <f>SŽ!F59</f>
        <v>0</v>
      </c>
      <c r="G635" s="283">
        <f>SŽ!G59</f>
        <v>0</v>
      </c>
      <c r="H635" s="36" t="str">
        <f>SŽ!H59</f>
        <v>volno</v>
      </c>
      <c r="I635" s="36" t="str">
        <f>SŽ!I59</f>
        <v>TJ Sršni Svitavy</v>
      </c>
    </row>
    <row r="636" spans="1:9" ht="12.75" customHeight="1">
      <c r="A636" s="24" t="s">
        <v>184</v>
      </c>
      <c r="B636" s="110">
        <v>2101</v>
      </c>
      <c r="C636" s="110">
        <v>1</v>
      </c>
      <c r="D636" s="59" t="s">
        <v>12</v>
      </c>
      <c r="E636" s="60">
        <v>44639</v>
      </c>
      <c r="F636" s="140">
        <v>0.45833333333333331</v>
      </c>
      <c r="G636" s="304" t="s">
        <v>388</v>
      </c>
      <c r="H636" s="113" t="s">
        <v>235</v>
      </c>
      <c r="I636" s="113" t="s">
        <v>232</v>
      </c>
    </row>
    <row r="637" spans="1:9" ht="12.75" customHeight="1">
      <c r="A637" s="259" t="str">
        <f>SŽ!A63</f>
        <v>LSŽ</v>
      </c>
      <c r="B637" s="57">
        <f>SŽ!B63</f>
        <v>67060</v>
      </c>
      <c r="C637" s="29">
        <f>SŽ!C63</f>
        <v>12</v>
      </c>
      <c r="D637" s="282" t="str">
        <f>SŽ!D63</f>
        <v>sobota</v>
      </c>
      <c r="E637" s="115">
        <f>SŽ!E63</f>
        <v>44639</v>
      </c>
      <c r="F637" s="289">
        <f>SŽ!F63</f>
        <v>0.39583333333333331</v>
      </c>
      <c r="G637" s="301" t="str">
        <f>SŽ!G63</f>
        <v>ČESKÁ TŘEBOVÁ</v>
      </c>
      <c r="H637" s="36" t="str">
        <f>SŽ!H63</f>
        <v>TJ Lokomotiva Česká Třebová</v>
      </c>
      <c r="I637" s="36" t="str">
        <f>SŽ!I63</f>
        <v>HBC Rangers Opočno</v>
      </c>
    </row>
    <row r="638" spans="1:9" ht="12.75" customHeight="1">
      <c r="A638" s="160" t="s">
        <v>100</v>
      </c>
      <c r="B638" s="29">
        <v>1103</v>
      </c>
      <c r="C638" s="29">
        <v>18</v>
      </c>
      <c r="D638" s="57" t="s">
        <v>12</v>
      </c>
      <c r="E638" s="115">
        <v>44639</v>
      </c>
      <c r="F638" s="140">
        <v>0.5</v>
      </c>
      <c r="G638" s="283" t="s">
        <v>385</v>
      </c>
      <c r="H638" s="56" t="s">
        <v>102</v>
      </c>
      <c r="I638" s="56" t="s">
        <v>46</v>
      </c>
    </row>
    <row r="639" spans="1:9" ht="12.75" customHeight="1">
      <c r="A639" s="259" t="str">
        <f>SŽ!A61</f>
        <v>LSŽ</v>
      </c>
      <c r="B639" s="57">
        <f>SŽ!B61</f>
        <v>67058</v>
      </c>
      <c r="C639" s="29">
        <f>SŽ!C61</f>
        <v>12</v>
      </c>
      <c r="D639" s="269" t="str">
        <f>SŽ!D61</f>
        <v>sobota</v>
      </c>
      <c r="E639" s="115">
        <f>SŽ!E61</f>
        <v>44639</v>
      </c>
      <c r="F639" s="289">
        <f>SŽ!F61</f>
        <v>0.45833333333333331</v>
      </c>
      <c r="G639" s="301" t="str">
        <f>SŽ!G61</f>
        <v>HEŘMANŮV MĚSTEC</v>
      </c>
      <c r="H639" s="36" t="str">
        <f>SŽ!H61</f>
        <v>Ježci Heřmanův Městec</v>
      </c>
      <c r="I639" s="56" t="str">
        <f>SŽ!I61</f>
        <v>HBC Pardubice modrý tým</v>
      </c>
    </row>
    <row r="640" spans="1:9" ht="12.75" customHeight="1">
      <c r="A640" s="258" t="str">
        <f>'2. LIGA'!A43</f>
        <v>2. LIGA</v>
      </c>
      <c r="B640" s="29">
        <f>'2. LIGA'!B43</f>
        <v>61039</v>
      </c>
      <c r="C640" s="29">
        <f>'2. LIGA'!C43</f>
        <v>13</v>
      </c>
      <c r="D640" s="269" t="str">
        <f>'2. LIGA'!D43</f>
        <v>sobota</v>
      </c>
      <c r="E640" s="115">
        <f>'2. LIGA'!E43</f>
        <v>44639</v>
      </c>
      <c r="F640" s="289">
        <f>'2. LIGA'!F43</f>
        <v>0.58333333333333337</v>
      </c>
      <c r="G640" s="301" t="str">
        <f>'2. LIGA'!G43</f>
        <v>Chlumec nad Cidlinou</v>
      </c>
      <c r="H640" s="301" t="str">
        <f>'2. LIGA'!H43</f>
        <v>Chlumec nad Cidlinou</v>
      </c>
      <c r="I640" s="305" t="str">
        <f>'2. LIGA'!I43</f>
        <v>TJ Lokomotiva Česká Třebová "A"</v>
      </c>
    </row>
    <row r="641" spans="1:9" ht="12.75" customHeight="1">
      <c r="A641" s="160" t="s">
        <v>100</v>
      </c>
      <c r="B641" s="29">
        <v>1108</v>
      </c>
      <c r="C641" s="29">
        <v>18</v>
      </c>
      <c r="D641" s="57" t="s">
        <v>12</v>
      </c>
      <c r="E641" s="115">
        <v>44639</v>
      </c>
      <c r="F641" s="140">
        <v>0.64583333333333337</v>
      </c>
      <c r="G641" s="283" t="s">
        <v>381</v>
      </c>
      <c r="H641" s="56" t="s">
        <v>238</v>
      </c>
      <c r="I641" s="56" t="s">
        <v>104</v>
      </c>
    </row>
    <row r="642" spans="1:9" ht="12.75" customHeight="1">
      <c r="A642" s="160" t="s">
        <v>100</v>
      </c>
      <c r="B642" s="29">
        <v>1107</v>
      </c>
      <c r="C642" s="29">
        <v>18</v>
      </c>
      <c r="D642" s="57" t="s">
        <v>12</v>
      </c>
      <c r="E642" s="115">
        <v>44639</v>
      </c>
      <c r="F642" s="140">
        <v>0.58333333333333337</v>
      </c>
      <c r="G642" s="283" t="s">
        <v>383</v>
      </c>
      <c r="H642" s="56" t="s">
        <v>103</v>
      </c>
      <c r="I642" s="56" t="s">
        <v>551</v>
      </c>
    </row>
    <row r="643" spans="1:9" ht="12.75" customHeight="1">
      <c r="A643" s="259" t="str">
        <f>SŽ!A62</f>
        <v>LSŽ</v>
      </c>
      <c r="B643" s="57">
        <f>SŽ!B62</f>
        <v>67059</v>
      </c>
      <c r="C643" s="29">
        <f>SŽ!C62</f>
        <v>12</v>
      </c>
      <c r="D643" s="269" t="str">
        <f>SŽ!D62</f>
        <v>sobota</v>
      </c>
      <c r="E643" s="115">
        <f>SŽ!E62</f>
        <v>44639</v>
      </c>
      <c r="F643" s="289">
        <f>SŽ!F62</f>
        <v>0.39583333333333331</v>
      </c>
      <c r="G643" s="301" t="str">
        <f>SŽ!G62</f>
        <v>PARDUBICE - Polabiny</v>
      </c>
      <c r="H643" s="56" t="str">
        <f>SŽ!H62</f>
        <v>HBC Pardubice bílí tým</v>
      </c>
      <c r="I643" s="36" t="str">
        <f>SŽ!I62</f>
        <v>HBC Svítkov Stars Pardubice</v>
      </c>
    </row>
    <row r="644" spans="1:9" ht="12.75" customHeight="1">
      <c r="A644" s="258" t="str">
        <f>'2. LIGA'!A41</f>
        <v>2. LIGA</v>
      </c>
      <c r="B644" s="29">
        <f>'2. LIGA'!B41</f>
        <v>61037</v>
      </c>
      <c r="C644" s="29">
        <f>'2. LIGA'!C41</f>
        <v>13</v>
      </c>
      <c r="D644" s="269" t="str">
        <f>'2. LIGA'!D41</f>
        <v>sobota</v>
      </c>
      <c r="E644" s="115">
        <f>'2. LIGA'!E41</f>
        <v>44639</v>
      </c>
      <c r="F644" s="289">
        <f>'2. LIGA'!F41</f>
        <v>0.625</v>
      </c>
      <c r="G644" s="301" t="str">
        <f>'2. LIGA'!G41</f>
        <v>PARDUBICE - Polabiny</v>
      </c>
      <c r="H644" s="303" t="str">
        <f>'2. LIGA'!H41</f>
        <v>HBC Pardubice "C"</v>
      </c>
      <c r="I644" s="303" t="str">
        <f>'2. LIGA'!I41</f>
        <v>HBC Hradec Králové 1988 "B"</v>
      </c>
    </row>
    <row r="645" spans="1:9" ht="12.75" customHeight="1">
      <c r="A645" s="160" t="s">
        <v>100</v>
      </c>
      <c r="B645" s="29">
        <v>1104</v>
      </c>
      <c r="C645" s="29">
        <v>18</v>
      </c>
      <c r="D645" s="57" t="s">
        <v>12</v>
      </c>
      <c r="E645" s="115">
        <v>44639</v>
      </c>
      <c r="F645" s="140">
        <v>0.66666666666666663</v>
      </c>
      <c r="G645" s="283" t="s">
        <v>380</v>
      </c>
      <c r="H645" s="56" t="s">
        <v>17</v>
      </c>
      <c r="I645" s="56" t="s">
        <v>222</v>
      </c>
    </row>
    <row r="646" spans="1:9" ht="12.75" customHeight="1">
      <c r="A646" s="160" t="s">
        <v>100</v>
      </c>
      <c r="B646" s="29">
        <v>1105</v>
      </c>
      <c r="C646" s="29">
        <v>18</v>
      </c>
      <c r="D646" s="57" t="s">
        <v>12</v>
      </c>
      <c r="E646" s="115">
        <v>44639</v>
      </c>
      <c r="F646" s="140">
        <v>0.45833333333333331</v>
      </c>
      <c r="G646" s="283" t="s">
        <v>376</v>
      </c>
      <c r="H646" s="56" t="s">
        <v>45</v>
      </c>
      <c r="I646" s="56" t="s">
        <v>218</v>
      </c>
    </row>
    <row r="647" spans="1:9" ht="12.75" customHeight="1">
      <c r="A647" s="160" t="s">
        <v>100</v>
      </c>
      <c r="B647" s="29">
        <v>1106</v>
      </c>
      <c r="C647" s="29">
        <v>18</v>
      </c>
      <c r="D647" s="57" t="s">
        <v>12</v>
      </c>
      <c r="E647" s="115">
        <v>44639</v>
      </c>
      <c r="F647" s="140">
        <v>0.45833333333333331</v>
      </c>
      <c r="G647" s="389" t="s">
        <v>384</v>
      </c>
      <c r="H647" s="56" t="s">
        <v>373</v>
      </c>
      <c r="I647" s="56" t="s">
        <v>101</v>
      </c>
    </row>
    <row r="648" spans="1:9" ht="12.75" customHeight="1">
      <c r="A648" s="259" t="str">
        <f>SŽ!A60</f>
        <v>LSŽ</v>
      </c>
      <c r="B648" s="57">
        <f>SŽ!B60</f>
        <v>67057</v>
      </c>
      <c r="C648" s="29">
        <f>SŽ!C60</f>
        <v>12</v>
      </c>
      <c r="D648" s="269" t="str">
        <f>SŽ!D60</f>
        <v>sobota</v>
      </c>
      <c r="E648" s="115">
        <f>SŽ!E60</f>
        <v>44639</v>
      </c>
      <c r="F648" s="289">
        <f>SŽ!F60</f>
        <v>0.58333333333333337</v>
      </c>
      <c r="G648" s="301" t="str">
        <f>SŽ!G60</f>
        <v>PŘELOUČ</v>
      </c>
      <c r="H648" s="36" t="str">
        <f>SŽ!H60</f>
        <v>HC Jestřábi Přelouč</v>
      </c>
      <c r="I648" s="36" t="str">
        <f>SŽ!I60</f>
        <v>SK Hokejbal Letohrad</v>
      </c>
    </row>
    <row r="649" spans="1:9" ht="12.75" customHeight="1">
      <c r="A649" s="163" t="s">
        <v>52</v>
      </c>
      <c r="B649" s="1">
        <v>5051</v>
      </c>
      <c r="C649" s="1">
        <v>11</v>
      </c>
      <c r="D649" s="1" t="s">
        <v>15</v>
      </c>
      <c r="E649" s="7">
        <v>44640</v>
      </c>
      <c r="F649" s="193">
        <v>0.54166666666666663</v>
      </c>
      <c r="G649" s="392" t="s">
        <v>399</v>
      </c>
      <c r="H649" s="4" t="s">
        <v>206</v>
      </c>
      <c r="I649" s="4" t="s">
        <v>44</v>
      </c>
    </row>
    <row r="650" spans="1:9" ht="12.75" customHeight="1">
      <c r="A650" s="24" t="s">
        <v>184</v>
      </c>
      <c r="B650" s="110">
        <v>2146</v>
      </c>
      <c r="C650" s="110">
        <v>16</v>
      </c>
      <c r="D650" s="113" t="s">
        <v>15</v>
      </c>
      <c r="E650" s="114">
        <v>44640</v>
      </c>
      <c r="F650" s="140">
        <v>0.58333333333333337</v>
      </c>
      <c r="G650" s="304" t="s">
        <v>387</v>
      </c>
      <c r="H650" s="189" t="s">
        <v>198</v>
      </c>
      <c r="I650" s="113" t="s">
        <v>235</v>
      </c>
    </row>
    <row r="651" spans="1:9" ht="12.75" customHeight="1">
      <c r="A651" s="24" t="str">
        <f>RHbL!A52</f>
        <v>RHbL</v>
      </c>
      <c r="B651" s="29">
        <f>RHbL!B52</f>
        <v>62048</v>
      </c>
      <c r="C651" s="29">
        <f>RHbL!C52</f>
        <v>12</v>
      </c>
      <c r="D651" s="269" t="str">
        <f>RHbL!D52</f>
        <v>neděle</v>
      </c>
      <c r="E651" s="115">
        <f>RHbL!E52</f>
        <v>44640</v>
      </c>
      <c r="F651" s="328">
        <f>RHbL!F52</f>
        <v>0.70833333333333337</v>
      </c>
      <c r="G651" s="393" t="str">
        <f>RHbL!G52</f>
        <v>HEŘMANŮV MĚSTEC</v>
      </c>
      <c r="H651" s="22" t="str">
        <f>RHbL!H52</f>
        <v>Ježci Heřmanův Městec "B"</v>
      </c>
      <c r="I651" s="22" t="str">
        <f>RHbL!I52</f>
        <v>TJ Lokomotiva Česká Třebová "B"</v>
      </c>
    </row>
    <row r="652" spans="1:9" ht="12.75" customHeight="1">
      <c r="A652" s="163" t="s">
        <v>57</v>
      </c>
      <c r="B652" s="116">
        <v>5161</v>
      </c>
      <c r="C652" s="116">
        <v>13</v>
      </c>
      <c r="D652" s="116" t="s">
        <v>15</v>
      </c>
      <c r="E652" s="117">
        <v>44640</v>
      </c>
      <c r="F652" s="193">
        <v>0.64583333333333337</v>
      </c>
      <c r="G652" s="391" t="s">
        <v>381</v>
      </c>
      <c r="H652" s="116" t="s">
        <v>238</v>
      </c>
      <c r="I652" s="116" t="s">
        <v>197</v>
      </c>
    </row>
    <row r="653" spans="1:9" ht="12.75" customHeight="1">
      <c r="A653" s="163" t="s">
        <v>52</v>
      </c>
      <c r="B653" s="1">
        <v>5052</v>
      </c>
      <c r="C653" s="1">
        <v>11</v>
      </c>
      <c r="D653" s="1" t="s">
        <v>15</v>
      </c>
      <c r="E653" s="7">
        <v>44640</v>
      </c>
      <c r="F653" s="193">
        <v>0.66666666666666663</v>
      </c>
      <c r="G653" s="392" t="s">
        <v>378</v>
      </c>
      <c r="H653" s="4" t="s">
        <v>218</v>
      </c>
      <c r="I653" s="4" t="s">
        <v>17</v>
      </c>
    </row>
    <row r="654" spans="1:9" ht="12.75" customHeight="1">
      <c r="A654" s="258" t="str">
        <f>'2. LIGA'!A42</f>
        <v>2. LIGA</v>
      </c>
      <c r="B654" s="29">
        <f>'2. LIGA'!B42</f>
        <v>61038</v>
      </c>
      <c r="C654" s="29">
        <f>'2. LIGA'!C42</f>
        <v>13</v>
      </c>
      <c r="D654" s="269" t="str">
        <f>'2. LIGA'!D42</f>
        <v>neděle</v>
      </c>
      <c r="E654" s="115">
        <f>'2. LIGA'!E42</f>
        <v>44640</v>
      </c>
      <c r="F654" s="289">
        <f>'2. LIGA'!F42</f>
        <v>0.45833333333333331</v>
      </c>
      <c r="G654" s="301" t="str">
        <f>'2. LIGA'!G42</f>
        <v>LETOHRAD</v>
      </c>
      <c r="H654" s="301" t="str">
        <f>'2. LIGA'!H42</f>
        <v>SK Žamberk</v>
      </c>
      <c r="I654" s="301" t="str">
        <f>'2. LIGA'!I42</f>
        <v>HC Jestřábi Přelouč "A"</v>
      </c>
    </row>
    <row r="655" spans="1:9" ht="12.75" customHeight="1">
      <c r="A655" s="24" t="s">
        <v>183</v>
      </c>
      <c r="B655" s="15">
        <v>2046</v>
      </c>
      <c r="C655" s="15">
        <v>16</v>
      </c>
      <c r="D655" s="56" t="s">
        <v>15</v>
      </c>
      <c r="E655" s="63">
        <v>44640</v>
      </c>
      <c r="F655" s="140">
        <v>0.58333333333333337</v>
      </c>
      <c r="G655" s="303" t="s">
        <v>389</v>
      </c>
      <c r="H655" s="58" t="s">
        <v>203</v>
      </c>
      <c r="I655" s="56" t="s">
        <v>44</v>
      </c>
    </row>
    <row r="656" spans="1:9" ht="12.75" customHeight="1">
      <c r="A656" s="163" t="s">
        <v>57</v>
      </c>
      <c r="B656" s="116">
        <v>5162</v>
      </c>
      <c r="C656" s="116">
        <v>13</v>
      </c>
      <c r="D656" s="116" t="s">
        <v>15</v>
      </c>
      <c r="E656" s="117">
        <v>44640</v>
      </c>
      <c r="F656" s="193">
        <v>0.45833333333333331</v>
      </c>
      <c r="G656" s="391" t="s">
        <v>401</v>
      </c>
      <c r="H656" s="116" t="s">
        <v>196</v>
      </c>
      <c r="I656" s="116" t="s">
        <v>104</v>
      </c>
    </row>
    <row r="657" spans="1:9" ht="12.75" customHeight="1">
      <c r="A657" s="163" t="s">
        <v>57</v>
      </c>
      <c r="B657" s="116">
        <v>5163</v>
      </c>
      <c r="C657" s="116">
        <v>13</v>
      </c>
      <c r="D657" s="116" t="s">
        <v>15</v>
      </c>
      <c r="E657" s="117">
        <v>44640</v>
      </c>
      <c r="F657" s="193">
        <v>0.41666666666666669</v>
      </c>
      <c r="G657" s="391" t="s">
        <v>375</v>
      </c>
      <c r="H657" s="116" t="s">
        <v>551</v>
      </c>
      <c r="I657" s="116" t="s">
        <v>198</v>
      </c>
    </row>
    <row r="658" spans="1:9" ht="12.75" customHeight="1">
      <c r="A658" s="24" t="s">
        <v>184</v>
      </c>
      <c r="B658" s="110">
        <v>2147</v>
      </c>
      <c r="C658" s="110">
        <v>16</v>
      </c>
      <c r="D658" s="113" t="s">
        <v>15</v>
      </c>
      <c r="E658" s="114">
        <v>44640</v>
      </c>
      <c r="F658" s="140">
        <v>0.54166666666666663</v>
      </c>
      <c r="G658" s="304" t="s">
        <v>375</v>
      </c>
      <c r="H658" s="113" t="s">
        <v>551</v>
      </c>
      <c r="I658" s="113" t="s">
        <v>239</v>
      </c>
    </row>
    <row r="659" spans="1:9" ht="12.75" customHeight="1">
      <c r="A659" s="24" t="str">
        <f>RHbL!A50</f>
        <v>RHbL</v>
      </c>
      <c r="B659" s="29">
        <f>RHbL!B50</f>
        <v>62046</v>
      </c>
      <c r="C659" s="29">
        <f>RHbL!C50</f>
        <v>12</v>
      </c>
      <c r="D659" s="269" t="str">
        <f>RHbL!D50</f>
        <v>neděle</v>
      </c>
      <c r="E659" s="115">
        <f>RHbL!E50</f>
        <v>44640</v>
      </c>
      <c r="F659" s="328">
        <f>RHbL!F50</f>
        <v>0.70833333333333337</v>
      </c>
      <c r="G659" s="393" t="str">
        <f>RHbL!G50</f>
        <v>PARDUBICE - Polabiny</v>
      </c>
      <c r="H659" s="56" t="str">
        <f>RHbL!H50</f>
        <v>HBC Pardubice "D"</v>
      </c>
      <c r="I659" s="22" t="str">
        <f>RHbL!I50</f>
        <v>Delta Pardubice</v>
      </c>
    </row>
    <row r="660" spans="1:9" ht="12.75" customHeight="1">
      <c r="A660" s="163" t="s">
        <v>57</v>
      </c>
      <c r="B660" s="116">
        <v>5164</v>
      </c>
      <c r="C660" s="116">
        <v>13</v>
      </c>
      <c r="D660" s="116" t="s">
        <v>15</v>
      </c>
      <c r="E660" s="117">
        <v>44640</v>
      </c>
      <c r="F660" s="193">
        <v>0.45833333333333331</v>
      </c>
      <c r="G660" s="391" t="s">
        <v>390</v>
      </c>
      <c r="H660" s="116" t="s">
        <v>386</v>
      </c>
      <c r="I660" s="116" t="s">
        <v>199</v>
      </c>
    </row>
    <row r="661" spans="1:9" ht="12.75" customHeight="1">
      <c r="A661" s="24" t="s">
        <v>184</v>
      </c>
      <c r="B661" s="110">
        <v>2148</v>
      </c>
      <c r="C661" s="110">
        <v>16</v>
      </c>
      <c r="D661" s="113" t="s">
        <v>15</v>
      </c>
      <c r="E661" s="114">
        <v>44640</v>
      </c>
      <c r="F661" s="140">
        <v>0.58333333333333337</v>
      </c>
      <c r="G661" s="304" t="s">
        <v>390</v>
      </c>
      <c r="H661" s="113" t="s">
        <v>386</v>
      </c>
      <c r="I661" s="113" t="s">
        <v>197</v>
      </c>
    </row>
    <row r="662" spans="1:9" ht="12.75" customHeight="1">
      <c r="A662" s="163" t="s">
        <v>52</v>
      </c>
      <c r="B662" s="1">
        <v>5053</v>
      </c>
      <c r="C662" s="1">
        <v>11</v>
      </c>
      <c r="D662" s="1" t="s">
        <v>15</v>
      </c>
      <c r="E662" s="7">
        <v>44640</v>
      </c>
      <c r="F662" s="193">
        <v>0.58333333333333337</v>
      </c>
      <c r="G662" s="392" t="s">
        <v>382</v>
      </c>
      <c r="H662" s="4" t="s">
        <v>101</v>
      </c>
      <c r="I662" s="4" t="s">
        <v>226</v>
      </c>
    </row>
    <row r="663" spans="1:9" ht="12.75" customHeight="1">
      <c r="A663" s="163" t="s">
        <v>52</v>
      </c>
      <c r="B663" s="1">
        <v>5055</v>
      </c>
      <c r="C663" s="1">
        <v>11</v>
      </c>
      <c r="D663" s="1" t="s">
        <v>15</v>
      </c>
      <c r="E663" s="7">
        <v>44640</v>
      </c>
      <c r="F663" s="193">
        <v>0.54166666666666663</v>
      </c>
      <c r="G663" s="392" t="s">
        <v>384</v>
      </c>
      <c r="H663" s="4" t="s">
        <v>403</v>
      </c>
      <c r="I663" s="4" t="s">
        <v>219</v>
      </c>
    </row>
    <row r="664" spans="1:9" ht="12.75" customHeight="1">
      <c r="A664" s="163" t="s">
        <v>52</v>
      </c>
      <c r="B664" s="1">
        <v>5054</v>
      </c>
      <c r="C664" s="1">
        <v>11</v>
      </c>
      <c r="D664" s="1" t="s">
        <v>15</v>
      </c>
      <c r="E664" s="7">
        <v>44640</v>
      </c>
      <c r="F664" s="193">
        <v>0.64583333333333337</v>
      </c>
      <c r="G664" s="392" t="s">
        <v>384</v>
      </c>
      <c r="H664" s="4" t="s">
        <v>404</v>
      </c>
      <c r="I664" s="4" t="s">
        <v>45</v>
      </c>
    </row>
    <row r="665" spans="1:9" ht="12.75" customHeight="1">
      <c r="A665" s="24" t="str">
        <f>RHbL!A51</f>
        <v>RHbL</v>
      </c>
      <c r="B665" s="29">
        <f>RHbL!B51</f>
        <v>62047</v>
      </c>
      <c r="C665" s="29">
        <f>RHbL!C51</f>
        <v>12</v>
      </c>
      <c r="D665" s="269" t="str">
        <f>RHbL!D51</f>
        <v>neděle</v>
      </c>
      <c r="E665" s="115">
        <f>RHbL!E51</f>
        <v>44640</v>
      </c>
      <c r="F665" s="289">
        <f>RHbL!F51</f>
        <v>0.58333333333333337</v>
      </c>
      <c r="G665" s="301" t="str">
        <f>RHbL!G51</f>
        <v>PŘELOUČ</v>
      </c>
      <c r="H665" s="36" t="str">
        <f>RHbL!H51</f>
        <v>HC Jestřábi Přelouč "B"</v>
      </c>
      <c r="I665" s="36" t="str">
        <f>RHbL!I51</f>
        <v>TJ Sršni Svitavy</v>
      </c>
    </row>
    <row r="666" spans="1:9" ht="12.75" customHeight="1">
      <c r="A666" s="24" t="str">
        <f>RHbL!A49</f>
        <v>RHbL</v>
      </c>
      <c r="B666" s="29">
        <f>RHbL!B49</f>
        <v>62045</v>
      </c>
      <c r="C666" s="29">
        <f>RHbL!C49</f>
        <v>12</v>
      </c>
      <c r="D666" s="269" t="str">
        <f>RHbL!D49</f>
        <v>neděle</v>
      </c>
      <c r="E666" s="115">
        <f>RHbL!E49</f>
        <v>44640</v>
      </c>
      <c r="F666" s="289">
        <f>RHbL!F49</f>
        <v>0.70833333333333337</v>
      </c>
      <c r="G666" s="301" t="str">
        <f>RHbL!G49</f>
        <v>PŘELOUČ</v>
      </c>
      <c r="H666" s="22" t="str">
        <f>RHbL!H49</f>
        <v>HBC Opatovice nad Labem</v>
      </c>
      <c r="I666" s="22" t="str">
        <f>RHbL!I49</f>
        <v>SK Prachovice</v>
      </c>
    </row>
    <row r="667" spans="1:9" ht="12.75" customHeight="1">
      <c r="A667" s="24" t="s">
        <v>183</v>
      </c>
      <c r="B667" s="15">
        <v>2048</v>
      </c>
      <c r="C667" s="15">
        <v>16</v>
      </c>
      <c r="D667" s="56" t="s">
        <v>15</v>
      </c>
      <c r="E667" s="63">
        <v>44640</v>
      </c>
      <c r="F667" s="140">
        <v>0.45833333333333331</v>
      </c>
      <c r="G667" s="303" t="s">
        <v>374</v>
      </c>
      <c r="H667" s="56" t="s">
        <v>207</v>
      </c>
      <c r="I667" s="56" t="s">
        <v>201</v>
      </c>
    </row>
    <row r="668" spans="1:9" ht="12.75" customHeight="1">
      <c r="A668" s="24" t="s">
        <v>183</v>
      </c>
      <c r="B668" s="15">
        <v>2047</v>
      </c>
      <c r="C668" s="15">
        <v>16</v>
      </c>
      <c r="D668" s="56" t="s">
        <v>15</v>
      </c>
      <c r="E668" s="63">
        <v>44640</v>
      </c>
      <c r="F668" s="140">
        <v>0.625</v>
      </c>
      <c r="G668" s="303" t="s">
        <v>374</v>
      </c>
      <c r="H668" s="56" t="s">
        <v>223</v>
      </c>
      <c r="I668" s="56" t="s">
        <v>226</v>
      </c>
    </row>
    <row r="669" spans="1:9" ht="12.75" customHeight="1">
      <c r="A669" s="163" t="s">
        <v>57</v>
      </c>
      <c r="B669" s="116">
        <v>5165</v>
      </c>
      <c r="C669" s="116">
        <v>13</v>
      </c>
      <c r="D669" s="189" t="s">
        <v>15</v>
      </c>
      <c r="E669" s="332">
        <v>44640</v>
      </c>
      <c r="F669" s="193">
        <v>0.45833333333333331</v>
      </c>
      <c r="G669" s="391" t="s">
        <v>396</v>
      </c>
      <c r="H669" s="116" t="s">
        <v>239</v>
      </c>
      <c r="I669" s="116" t="s">
        <v>233</v>
      </c>
    </row>
    <row r="670" spans="1:9" ht="12.75" customHeight="1">
      <c r="A670" s="160" t="s">
        <v>100</v>
      </c>
      <c r="B670" s="29">
        <v>1111</v>
      </c>
      <c r="C670" s="29">
        <v>19</v>
      </c>
      <c r="D670" s="59" t="s">
        <v>53</v>
      </c>
      <c r="E670" s="60">
        <v>44645</v>
      </c>
      <c r="F670" s="140">
        <v>0.8125</v>
      </c>
      <c r="G670" s="283" t="s">
        <v>378</v>
      </c>
      <c r="H670" s="56" t="s">
        <v>218</v>
      </c>
      <c r="I670" s="56" t="s">
        <v>373</v>
      </c>
    </row>
    <row r="671" spans="1:9" ht="12.75" customHeight="1">
      <c r="A671" s="160" t="s">
        <v>100</v>
      </c>
      <c r="B671" s="29">
        <v>1112</v>
      </c>
      <c r="C671" s="29">
        <v>19</v>
      </c>
      <c r="D671" s="59" t="s">
        <v>53</v>
      </c>
      <c r="E671" s="60">
        <v>44645</v>
      </c>
      <c r="F671" s="140">
        <v>0.80208333333333337</v>
      </c>
      <c r="G671" s="389" t="s">
        <v>382</v>
      </c>
      <c r="H671" s="56" t="s">
        <v>101</v>
      </c>
      <c r="I671" s="56" t="s">
        <v>45</v>
      </c>
    </row>
    <row r="672" spans="1:9" ht="12.75" customHeight="1">
      <c r="A672" s="259" t="str">
        <f>SŽ!A64</f>
        <v>LSŽ</v>
      </c>
      <c r="B672" s="57">
        <f>SŽ!B64</f>
        <v>67061</v>
      </c>
      <c r="C672" s="29">
        <f>SŽ!C64</f>
        <v>13</v>
      </c>
      <c r="D672" s="282" t="str">
        <f>SŽ!D64</f>
        <v>sobota</v>
      </c>
      <c r="E672" s="115">
        <f>SŽ!E64</f>
        <v>44646</v>
      </c>
      <c r="F672" s="289">
        <f>SŽ!F64</f>
        <v>0</v>
      </c>
      <c r="G672" s="301">
        <f>SŽ!G64</f>
        <v>0</v>
      </c>
      <c r="H672" s="36" t="str">
        <f>SŽ!H64</f>
        <v>TJ Lokomotiva Česká Třebová</v>
      </c>
      <c r="I672" s="36" t="str">
        <f>SŽ!I64</f>
        <v>volno</v>
      </c>
    </row>
    <row r="673" spans="1:9" ht="12.75" customHeight="1">
      <c r="A673" s="259" t="str">
        <f>SŽ!A65</f>
        <v>LSŽ</v>
      </c>
      <c r="B673" s="57">
        <f>SŽ!B65</f>
        <v>67062</v>
      </c>
      <c r="C673" s="29">
        <f>SŽ!C65</f>
        <v>13</v>
      </c>
      <c r="D673" s="282" t="str">
        <f>SŽ!D65</f>
        <v>sobota</v>
      </c>
      <c r="E673" s="115">
        <f>SŽ!E65</f>
        <v>44646</v>
      </c>
      <c r="F673" s="289">
        <f>SŽ!F65</f>
        <v>0.39583333333333331</v>
      </c>
      <c r="G673" s="301" t="str">
        <f>SŽ!G65</f>
        <v>???</v>
      </c>
      <c r="H673" s="36" t="str">
        <f>SŽ!H65</f>
        <v>HBC Rangers Opočno</v>
      </c>
      <c r="I673" s="56" t="str">
        <f>SŽ!I65</f>
        <v>HBC Pardubice bílí tým</v>
      </c>
    </row>
    <row r="674" spans="1:9" ht="12.75" customHeight="1">
      <c r="A674" s="160" t="s">
        <v>100</v>
      </c>
      <c r="B674" s="29">
        <v>1114</v>
      </c>
      <c r="C674" s="29">
        <v>19</v>
      </c>
      <c r="D674" s="57" t="s">
        <v>12</v>
      </c>
      <c r="E674" s="115">
        <v>44646</v>
      </c>
      <c r="F674" s="140">
        <v>0.45833333333333331</v>
      </c>
      <c r="G674" s="283" t="s">
        <v>377</v>
      </c>
      <c r="H674" s="56" t="s">
        <v>104</v>
      </c>
      <c r="I674" s="56" t="s">
        <v>103</v>
      </c>
    </row>
    <row r="675" spans="1:9" ht="12.75" customHeight="1">
      <c r="A675" s="258" t="str">
        <f>'2. LIGA'!A44</f>
        <v>2. LIGA</v>
      </c>
      <c r="B675" s="29">
        <f>'2. LIGA'!B44</f>
        <v>61040</v>
      </c>
      <c r="C675" s="29">
        <f>'2. LIGA'!C44</f>
        <v>14</v>
      </c>
      <c r="D675" s="269" t="str">
        <f>'2. LIGA'!D44</f>
        <v>sobota</v>
      </c>
      <c r="E675" s="115">
        <f>'2. LIGA'!E44</f>
        <v>44646</v>
      </c>
      <c r="F675" s="289">
        <f>'2. LIGA'!F44</f>
        <v>0.625</v>
      </c>
      <c r="G675" s="283" t="str">
        <f>'2. LIGA'!G44</f>
        <v>HRADEC KRÁLOVÉ</v>
      </c>
      <c r="H675" s="56" t="str">
        <f>'2. LIGA'!H44</f>
        <v>HBC Hradec Králové 1988 "B"</v>
      </c>
      <c r="I675" s="4" t="str">
        <f>'2. LIGA'!I44</f>
        <v>TJ Lokomotiva Česká Třebová "A"</v>
      </c>
    </row>
    <row r="676" spans="1:9" ht="12.75" customHeight="1">
      <c r="A676" s="259" t="str">
        <f>SŽ!A68</f>
        <v>LSŽ</v>
      </c>
      <c r="B676" s="57">
        <f>SŽ!B68</f>
        <v>67065</v>
      </c>
      <c r="C676" s="29">
        <f>SŽ!C68</f>
        <v>13</v>
      </c>
      <c r="D676" s="269" t="str">
        <f>SŽ!D68</f>
        <v>sobota</v>
      </c>
      <c r="E676" s="115">
        <f>SŽ!E68</f>
        <v>44646</v>
      </c>
      <c r="F676" s="289">
        <f>SŽ!F68</f>
        <v>0.39583333333333331</v>
      </c>
      <c r="G676" s="301" t="str">
        <f>SŽ!G68</f>
        <v>LETOHRAD</v>
      </c>
      <c r="H676" s="36" t="str">
        <f>SŽ!H68</f>
        <v>SK Hokejbal Letohrad</v>
      </c>
      <c r="I676" s="36" t="str">
        <f>SŽ!I68</f>
        <v>TJ Sršni Svitavy</v>
      </c>
    </row>
    <row r="677" spans="1:9" ht="12.75" customHeight="1">
      <c r="A677" s="160" t="s">
        <v>100</v>
      </c>
      <c r="B677" s="29">
        <v>1110</v>
      </c>
      <c r="C677" s="29">
        <v>19</v>
      </c>
      <c r="D677" s="57" t="s">
        <v>12</v>
      </c>
      <c r="E677" s="115">
        <v>44646</v>
      </c>
      <c r="F677" s="140">
        <v>0.45833333333333331</v>
      </c>
      <c r="G677" s="283" t="s">
        <v>379</v>
      </c>
      <c r="H677" s="56" t="s">
        <v>222</v>
      </c>
      <c r="I677" s="56" t="s">
        <v>102</v>
      </c>
    </row>
    <row r="678" spans="1:9" ht="12.75" customHeight="1">
      <c r="A678" s="259" t="str">
        <f>SŽ!A67</f>
        <v>LSŽ</v>
      </c>
      <c r="B678" s="57">
        <f>SŽ!B67</f>
        <v>67064</v>
      </c>
      <c r="C678" s="29">
        <f>SŽ!C67</f>
        <v>13</v>
      </c>
      <c r="D678" s="269" t="str">
        <f>SŽ!D67</f>
        <v>sobota</v>
      </c>
      <c r="E678" s="115">
        <f>SŽ!E67</f>
        <v>44646</v>
      </c>
      <c r="F678" s="289">
        <f>SŽ!F67</f>
        <v>0.39583333333333331</v>
      </c>
      <c r="G678" s="301" t="str">
        <f>SŽ!G67</f>
        <v>PARDUBICE - Polabiny</v>
      </c>
      <c r="H678" s="56" t="str">
        <f>SŽ!H67</f>
        <v>HBC Pardubice modrý tým</v>
      </c>
      <c r="I678" s="36" t="str">
        <f>SŽ!I67</f>
        <v>HC Jestřábi Přelouč</v>
      </c>
    </row>
    <row r="679" spans="1:9" ht="12.75" customHeight="1">
      <c r="A679" s="258" t="str">
        <f>'2. LIGA'!A46</f>
        <v>2. LIGA</v>
      </c>
      <c r="B679" s="29">
        <f>'2. LIGA'!B46</f>
        <v>61042</v>
      </c>
      <c r="C679" s="29">
        <f>'2. LIGA'!C46</f>
        <v>14</v>
      </c>
      <c r="D679" s="269" t="str">
        <f>'2. LIGA'!D46</f>
        <v>sobota</v>
      </c>
      <c r="E679" s="115">
        <f>'2. LIGA'!E46</f>
        <v>44646</v>
      </c>
      <c r="F679" s="289">
        <f>'2. LIGA'!F46</f>
        <v>0.5625</v>
      </c>
      <c r="G679" s="301" t="str">
        <f>'2. LIGA'!G46</f>
        <v>PARDUBICE - Polabiny</v>
      </c>
      <c r="H679" s="56" t="str">
        <f>'2. LIGA'!H46</f>
        <v>HBC Pardubice "C"</v>
      </c>
      <c r="I679" s="36" t="str">
        <f>'2. LIGA'!I46</f>
        <v>SK Žamberk</v>
      </c>
    </row>
    <row r="680" spans="1:9" ht="12.75" customHeight="1">
      <c r="A680" s="160" t="s">
        <v>100</v>
      </c>
      <c r="B680" s="29">
        <v>1113</v>
      </c>
      <c r="C680" s="29">
        <v>19</v>
      </c>
      <c r="D680" s="57" t="s">
        <v>12</v>
      </c>
      <c r="E680" s="115">
        <v>44646</v>
      </c>
      <c r="F680" s="140">
        <v>0.66666666666666663</v>
      </c>
      <c r="G680" s="283" t="s">
        <v>375</v>
      </c>
      <c r="H680" s="56" t="s">
        <v>551</v>
      </c>
      <c r="I680" s="56" t="s">
        <v>238</v>
      </c>
    </row>
    <row r="681" spans="1:9" ht="12.75" customHeight="1">
      <c r="A681" s="259" t="str">
        <f>SŽ!A66</f>
        <v>LSŽ</v>
      </c>
      <c r="B681" s="57">
        <f>SŽ!B66</f>
        <v>67063</v>
      </c>
      <c r="C681" s="29">
        <f>SŽ!C66</f>
        <v>13</v>
      </c>
      <c r="D681" s="269" t="str">
        <f>SŽ!D66</f>
        <v>sobota</v>
      </c>
      <c r="E681" s="115">
        <f>SŽ!E66</f>
        <v>44646</v>
      </c>
      <c r="F681" s="289">
        <f>SŽ!F66</f>
        <v>0.39583333333333331</v>
      </c>
      <c r="G681" s="301" t="str">
        <f>SŽ!G66</f>
        <v>PARDUBICE - Svítkov</v>
      </c>
      <c r="H681" s="36" t="str">
        <f>SŽ!H66</f>
        <v>HBC Svítkov Stars Pardubice</v>
      </c>
      <c r="I681" s="36" t="str">
        <f>SŽ!I66</f>
        <v>Ježci Heřmanův Městec</v>
      </c>
    </row>
    <row r="682" spans="1:9" ht="12.75" customHeight="1">
      <c r="A682" s="258" t="str">
        <f>'2. LIGA'!A45</f>
        <v>2. LIGA</v>
      </c>
      <c r="B682" s="29">
        <f>'2. LIGA'!B45</f>
        <v>61041</v>
      </c>
      <c r="C682" s="29">
        <f>'2. LIGA'!C45</f>
        <v>14</v>
      </c>
      <c r="D682" s="269" t="str">
        <f>'2. LIGA'!D45</f>
        <v>sobota</v>
      </c>
      <c r="E682" s="115">
        <f>'2. LIGA'!E45</f>
        <v>44646</v>
      </c>
      <c r="F682" s="289">
        <f>'2. LIGA'!F45</f>
        <v>0.70833333333333337</v>
      </c>
      <c r="G682" s="301" t="str">
        <f>'2. LIGA'!G45</f>
        <v>PŘELOUČ</v>
      </c>
      <c r="H682" s="36" t="str">
        <f>'2. LIGA'!H45</f>
        <v>HC Jestřábi Přelouč "A"</v>
      </c>
      <c r="I682" s="36" t="str">
        <f>'2. LIGA'!I45</f>
        <v>Chlumec nad Cidlinou</v>
      </c>
    </row>
    <row r="683" spans="1:9" ht="12.75" customHeight="1">
      <c r="A683" s="24" t="str">
        <f>RHbL!A55</f>
        <v>RHbL</v>
      </c>
      <c r="B683" s="29">
        <f>RHbL!B55</f>
        <v>62051</v>
      </c>
      <c r="C683" s="29">
        <f>RHbL!C55</f>
        <v>13</v>
      </c>
      <c r="D683" s="269" t="str">
        <f>RHbL!D55</f>
        <v>sobota</v>
      </c>
      <c r="E683" s="115">
        <f>RHbL!E55</f>
        <v>44646</v>
      </c>
      <c r="F683" s="328">
        <f>RHbL!F55</f>
        <v>0.70833333333333337</v>
      </c>
      <c r="G683" s="301" t="str">
        <f>RHbL!G55</f>
        <v>SVITAVY - zimn.st.</v>
      </c>
      <c r="H683" s="36" t="str">
        <f>RHbL!H55</f>
        <v>TJ Sršni Svitavy</v>
      </c>
      <c r="I683" s="56" t="str">
        <f>RHbL!I55</f>
        <v>HBC Pardubice "D"</v>
      </c>
    </row>
    <row r="684" spans="1:9" ht="12.75" customHeight="1">
      <c r="A684" s="160" t="s">
        <v>100</v>
      </c>
      <c r="B684" s="29">
        <v>1109</v>
      </c>
      <c r="C684" s="29">
        <v>19</v>
      </c>
      <c r="D684" s="57" t="s">
        <v>12</v>
      </c>
      <c r="E684" s="115">
        <v>44646</v>
      </c>
      <c r="F684" s="140">
        <v>0.66666666666666663</v>
      </c>
      <c r="G684" s="283" t="s">
        <v>374</v>
      </c>
      <c r="H684" s="56" t="s">
        <v>46</v>
      </c>
      <c r="I684" s="56" t="s">
        <v>17</v>
      </c>
    </row>
    <row r="685" spans="1:9" ht="12.75" customHeight="1">
      <c r="A685" s="163" t="s">
        <v>57</v>
      </c>
      <c r="B685" s="116">
        <v>5168</v>
      </c>
      <c r="C685" s="116">
        <v>14</v>
      </c>
      <c r="D685" s="116" t="s">
        <v>15</v>
      </c>
      <c r="E685" s="117">
        <v>44647</v>
      </c>
      <c r="F685" s="193">
        <v>0.45833333333333331</v>
      </c>
      <c r="G685" s="391" t="s">
        <v>388</v>
      </c>
      <c r="H685" s="116" t="s">
        <v>199</v>
      </c>
      <c r="I685" s="116" t="s">
        <v>551</v>
      </c>
    </row>
    <row r="686" spans="1:9" ht="12.75" customHeight="1">
      <c r="A686" s="24" t="s">
        <v>184</v>
      </c>
      <c r="B686" s="110">
        <v>2149</v>
      </c>
      <c r="C686" s="110">
        <v>17</v>
      </c>
      <c r="D686" s="113" t="s">
        <v>15</v>
      </c>
      <c r="E686" s="114">
        <v>44647</v>
      </c>
      <c r="F686" s="140">
        <v>0.58333333333333337</v>
      </c>
      <c r="G686" s="304" t="s">
        <v>388</v>
      </c>
      <c r="H686" s="113" t="s">
        <v>235</v>
      </c>
      <c r="I686" s="113" t="s">
        <v>197</v>
      </c>
    </row>
    <row r="687" spans="1:9" ht="12.75" customHeight="1">
      <c r="A687" s="24" t="str">
        <f>RHbL!A54</f>
        <v>RHbL</v>
      </c>
      <c r="B687" s="29">
        <f>RHbL!B54</f>
        <v>62050</v>
      </c>
      <c r="C687" s="29">
        <f>RHbL!C54</f>
        <v>13</v>
      </c>
      <c r="D687" s="269" t="str">
        <f>RHbL!D54</f>
        <v>neděle</v>
      </c>
      <c r="E687" s="115">
        <f>RHbL!E54</f>
        <v>44647</v>
      </c>
      <c r="F687" s="328">
        <f>RHbL!F54</f>
        <v>0.58333333333333337</v>
      </c>
      <c r="G687" s="301" t="str">
        <f>RHbL!G54</f>
        <v>ČESKÁ TŘEBOVÁ</v>
      </c>
      <c r="H687" s="22" t="str">
        <f>RHbL!H54</f>
        <v>TJ Lokomotiva Česká Třebová "B"</v>
      </c>
      <c r="I687" s="36" t="str">
        <f>RHbL!I54</f>
        <v>HC Jestřábi Přelouč "B"</v>
      </c>
    </row>
    <row r="688" spans="1:9" ht="12.75" customHeight="1">
      <c r="A688" s="24" t="s">
        <v>183</v>
      </c>
      <c r="B688" s="15">
        <v>2051</v>
      </c>
      <c r="C688" s="15">
        <v>17</v>
      </c>
      <c r="D688" s="56" t="s">
        <v>15</v>
      </c>
      <c r="E688" s="63">
        <v>44647</v>
      </c>
      <c r="F688" s="140">
        <v>0.625</v>
      </c>
      <c r="G688" s="303" t="s">
        <v>385</v>
      </c>
      <c r="H688" s="56" t="s">
        <v>102</v>
      </c>
      <c r="I688" s="56" t="s">
        <v>223</v>
      </c>
    </row>
    <row r="689" spans="1:9" ht="12.75" customHeight="1">
      <c r="A689" s="163" t="s">
        <v>57</v>
      </c>
      <c r="B689" s="116">
        <v>5169</v>
      </c>
      <c r="C689" s="116">
        <v>14</v>
      </c>
      <c r="D689" s="116" t="s">
        <v>15</v>
      </c>
      <c r="E689" s="117">
        <v>44647</v>
      </c>
      <c r="F689" s="193">
        <v>0.45833333333333331</v>
      </c>
      <c r="G689" s="391" t="s">
        <v>387</v>
      </c>
      <c r="H689" s="116" t="s">
        <v>198</v>
      </c>
      <c r="I689" s="116" t="s">
        <v>196</v>
      </c>
    </row>
    <row r="690" spans="1:9" ht="12.75" customHeight="1">
      <c r="A690" s="24" t="s">
        <v>184</v>
      </c>
      <c r="B690" s="110">
        <v>2150</v>
      </c>
      <c r="C690" s="110">
        <v>17</v>
      </c>
      <c r="D690" s="113" t="s">
        <v>15</v>
      </c>
      <c r="E690" s="114">
        <v>44647</v>
      </c>
      <c r="F690" s="140">
        <v>0.58333333333333337</v>
      </c>
      <c r="G690" s="304" t="s">
        <v>387</v>
      </c>
      <c r="H690" s="189" t="s">
        <v>198</v>
      </c>
      <c r="I690" s="113" t="s">
        <v>551</v>
      </c>
    </row>
    <row r="691" spans="1:9" ht="12.75" customHeight="1">
      <c r="A691" s="24" t="str">
        <f>RHbL!A53</f>
        <v>RHbL</v>
      </c>
      <c r="B691" s="29">
        <f>RHbL!B53</f>
        <v>62049</v>
      </c>
      <c r="C691" s="29">
        <f>RHbL!C53</f>
        <v>13</v>
      </c>
      <c r="D691" s="269" t="str">
        <f>RHbL!D53</f>
        <v>neděle</v>
      </c>
      <c r="E691" s="115">
        <f>RHbL!E53</f>
        <v>44647</v>
      </c>
      <c r="F691" s="328">
        <f>RHbL!F53</f>
        <v>0.70833333333333337</v>
      </c>
      <c r="G691" s="393" t="str">
        <f>RHbL!G53</f>
        <v>HEŘMANŮV MĚSTEC</v>
      </c>
      <c r="H691" s="22" t="str">
        <f>RHbL!H53</f>
        <v>Ježci Heřmanův Městec "B"</v>
      </c>
      <c r="I691" s="22" t="str">
        <f>RHbL!I53</f>
        <v>HBC Opatovice nad Labem</v>
      </c>
    </row>
    <row r="692" spans="1:9" ht="12.75" customHeight="1">
      <c r="A692" s="163" t="s">
        <v>57</v>
      </c>
      <c r="B692" s="116">
        <v>5166</v>
      </c>
      <c r="C692" s="116">
        <v>14</v>
      </c>
      <c r="D692" s="116" t="s">
        <v>15</v>
      </c>
      <c r="E692" s="117">
        <v>44647</v>
      </c>
      <c r="F692" s="193">
        <v>0.45833333333333331</v>
      </c>
      <c r="G692" s="391" t="s">
        <v>392</v>
      </c>
      <c r="H692" s="116" t="s">
        <v>197</v>
      </c>
      <c r="I692" s="116" t="s">
        <v>236</v>
      </c>
    </row>
    <row r="693" spans="1:9" ht="12.75" customHeight="1">
      <c r="A693" s="163" t="s">
        <v>57</v>
      </c>
      <c r="B693" s="116">
        <v>5170</v>
      </c>
      <c r="C693" s="116">
        <v>14</v>
      </c>
      <c r="D693" s="116" t="s">
        <v>15</v>
      </c>
      <c r="E693" s="117">
        <v>44647</v>
      </c>
      <c r="F693" s="193">
        <v>0.54166666666666663</v>
      </c>
      <c r="G693" s="391" t="s">
        <v>377</v>
      </c>
      <c r="H693" s="116" t="s">
        <v>104</v>
      </c>
      <c r="I693" s="116" t="s">
        <v>238</v>
      </c>
    </row>
    <row r="694" spans="1:9" ht="12.75" customHeight="1">
      <c r="A694" s="260" t="str">
        <f>MŽ!A19</f>
        <v>PMŽ</v>
      </c>
      <c r="B694" s="313">
        <f>MŽ!B19</f>
        <v>0</v>
      </c>
      <c r="C694" s="313">
        <f>MŽ!C19</f>
        <v>8</v>
      </c>
      <c r="D694" s="314" t="str">
        <f>MŽ!D19</f>
        <v>neděle</v>
      </c>
      <c r="E694" s="315">
        <f>MŽ!E19</f>
        <v>44647</v>
      </c>
      <c r="F694" s="140">
        <f>MŽ!F19</f>
        <v>0</v>
      </c>
      <c r="G694" s="283" t="str">
        <f>MŽ!G19</f>
        <v>LETOHRAD</v>
      </c>
      <c r="H694" s="57">
        <f>MŽ!H19</f>
        <v>0</v>
      </c>
      <c r="I694" s="57">
        <f>MŽ!I19</f>
        <v>0</v>
      </c>
    </row>
    <row r="695" spans="1:9" ht="12.75" customHeight="1">
      <c r="A695" s="260" t="str">
        <f>MŽ!A18</f>
        <v>PMŽ</v>
      </c>
      <c r="B695" s="316">
        <f>MŽ!B18</f>
        <v>0</v>
      </c>
      <c r="C695" s="316">
        <f>MŽ!C18</f>
        <v>8</v>
      </c>
      <c r="D695" s="314" t="str">
        <f>MŽ!D18</f>
        <v>neděle</v>
      </c>
      <c r="E695" s="315">
        <f>MŽ!E18</f>
        <v>44647</v>
      </c>
      <c r="F695" s="193">
        <f>MŽ!F18</f>
        <v>0</v>
      </c>
      <c r="G695" s="395" t="str">
        <f>MŽ!G18</f>
        <v>PARDUBICE - Polabiny</v>
      </c>
      <c r="H695" s="223">
        <f>MŽ!H18</f>
        <v>0</v>
      </c>
      <c r="I695" s="57">
        <f>MŽ!I18</f>
        <v>0</v>
      </c>
    </row>
    <row r="696" spans="1:9" ht="12.75" customHeight="1">
      <c r="A696" s="24" t="s">
        <v>184</v>
      </c>
      <c r="B696" s="110">
        <v>2151</v>
      </c>
      <c r="C696" s="110">
        <v>17</v>
      </c>
      <c r="D696" s="113" t="s">
        <v>15</v>
      </c>
      <c r="E696" s="114">
        <v>44647</v>
      </c>
      <c r="F696" s="140">
        <v>0.58333333333333337</v>
      </c>
      <c r="G696" s="304" t="s">
        <v>390</v>
      </c>
      <c r="H696" s="59" t="s">
        <v>386</v>
      </c>
      <c r="I696" s="59" t="s">
        <v>232</v>
      </c>
    </row>
    <row r="697" spans="1:9" ht="12.75" customHeight="1">
      <c r="A697" s="24" t="str">
        <f>RHbL!A56</f>
        <v>RHbL</v>
      </c>
      <c r="B697" s="29">
        <f>RHbL!B56</f>
        <v>62052</v>
      </c>
      <c r="C697" s="29">
        <f>RHbL!C56</f>
        <v>13</v>
      </c>
      <c r="D697" s="269" t="str">
        <f>RHbL!D56</f>
        <v>neděle</v>
      </c>
      <c r="E697" s="115">
        <f>RHbL!E56</f>
        <v>44647</v>
      </c>
      <c r="F697" s="334">
        <f>RHbL!F56</f>
        <v>0.6875</v>
      </c>
      <c r="G697" s="393" t="str">
        <f>RHbL!G56</f>
        <v>PARDUBICE - Svítkov</v>
      </c>
      <c r="H697" s="22" t="str">
        <f>RHbL!H56</f>
        <v>Delta Pardubice</v>
      </c>
      <c r="I697" s="22" t="str">
        <f>RHbL!I56</f>
        <v>SK Prachovice</v>
      </c>
    </row>
    <row r="698" spans="1:9" ht="12.75" customHeight="1">
      <c r="A698" s="24" t="s">
        <v>183</v>
      </c>
      <c r="B698" s="15">
        <v>2049</v>
      </c>
      <c r="C698" s="15">
        <v>17</v>
      </c>
      <c r="D698" s="56" t="s">
        <v>15</v>
      </c>
      <c r="E698" s="63">
        <v>44647</v>
      </c>
      <c r="F698" s="140">
        <v>0.625</v>
      </c>
      <c r="G698" s="303" t="s">
        <v>395</v>
      </c>
      <c r="H698" s="56" t="s">
        <v>44</v>
      </c>
      <c r="I698" s="56" t="s">
        <v>226</v>
      </c>
    </row>
    <row r="699" spans="1:9" ht="12.75" customHeight="1">
      <c r="A699" s="163" t="s">
        <v>57</v>
      </c>
      <c r="B699" s="116">
        <v>5167</v>
      </c>
      <c r="C699" s="116">
        <v>14</v>
      </c>
      <c r="D699" s="116" t="s">
        <v>15</v>
      </c>
      <c r="E699" s="117">
        <v>44647</v>
      </c>
      <c r="F699" s="193">
        <v>0.58333333333333337</v>
      </c>
      <c r="G699" s="391" t="s">
        <v>402</v>
      </c>
      <c r="H699" s="116" t="s">
        <v>233</v>
      </c>
      <c r="I699" s="116" t="s">
        <v>386</v>
      </c>
    </row>
    <row r="700" spans="1:9" ht="12.75" customHeight="1">
      <c r="A700" s="24" t="s">
        <v>183</v>
      </c>
      <c r="B700" s="15">
        <v>2050</v>
      </c>
      <c r="C700" s="15">
        <v>17</v>
      </c>
      <c r="D700" s="56" t="s">
        <v>15</v>
      </c>
      <c r="E700" s="63">
        <v>44647</v>
      </c>
      <c r="F700" s="140">
        <v>0.45833333333333331</v>
      </c>
      <c r="G700" s="303" t="s">
        <v>374</v>
      </c>
      <c r="H700" s="59" t="s">
        <v>207</v>
      </c>
      <c r="I700" s="190" t="s">
        <v>203</v>
      </c>
    </row>
    <row r="701" spans="1:9" ht="12.75" customHeight="1">
      <c r="A701" s="259" t="str">
        <f>SŽ!A69</f>
        <v>LSŽ</v>
      </c>
      <c r="B701" s="57">
        <f>SŽ!B69</f>
        <v>67066</v>
      </c>
      <c r="C701" s="29">
        <f>SŽ!C69</f>
        <v>14</v>
      </c>
      <c r="D701" s="269" t="str">
        <f>SŽ!D69</f>
        <v>sobota</v>
      </c>
      <c r="E701" s="115">
        <f>SŽ!E69</f>
        <v>44653</v>
      </c>
      <c r="F701" s="140">
        <f>SŽ!F69</f>
        <v>0</v>
      </c>
      <c r="G701" s="283">
        <f>SŽ!G69</f>
        <v>0</v>
      </c>
      <c r="H701" s="36" t="str">
        <f>SŽ!H69</f>
        <v>volno</v>
      </c>
      <c r="I701" s="36" t="str">
        <f>SŽ!I69</f>
        <v>SK Hokejbal Letohrad</v>
      </c>
    </row>
    <row r="702" spans="1:9" ht="12.75" customHeight="1">
      <c r="A702" s="258" t="str">
        <f>'2. LIGA'!A49</f>
        <v>2. LIGA</v>
      </c>
      <c r="B702" s="29">
        <f>'2. LIGA'!B49</f>
        <v>61045</v>
      </c>
      <c r="C702" s="29">
        <f>'2. LIGA'!C49</f>
        <v>15</v>
      </c>
      <c r="D702" s="269" t="str">
        <f>'2. LIGA'!D49</f>
        <v>sobota</v>
      </c>
      <c r="E702" s="115">
        <f>'2. LIGA'!E49</f>
        <v>44653</v>
      </c>
      <c r="F702" s="289">
        <f>'2. LIGA'!F49</f>
        <v>0.58333333333333337</v>
      </c>
      <c r="G702" s="301" t="str">
        <f>'2. LIGA'!G49</f>
        <v>ČESKÁ TŘEBOVÁ</v>
      </c>
      <c r="H702" s="4" t="str">
        <f>'2. LIGA'!H49</f>
        <v>TJ Lokomotiva Česká Třebová "A"</v>
      </c>
      <c r="I702" s="36" t="str">
        <f>'2. LIGA'!I49</f>
        <v>HC Jestřábi Přelouč "A"</v>
      </c>
    </row>
    <row r="703" spans="1:9" ht="12.75" customHeight="1">
      <c r="A703" s="160" t="s">
        <v>100</v>
      </c>
      <c r="B703" s="29">
        <v>1120</v>
      </c>
      <c r="C703" s="29">
        <v>20</v>
      </c>
      <c r="D703" s="57" t="s">
        <v>12</v>
      </c>
      <c r="E703" s="115">
        <v>44653</v>
      </c>
      <c r="F703" s="140">
        <v>0.45833333333333331</v>
      </c>
      <c r="G703" s="283" t="s">
        <v>377</v>
      </c>
      <c r="H703" s="56" t="s">
        <v>104</v>
      </c>
      <c r="I703" s="56" t="s">
        <v>45</v>
      </c>
    </row>
    <row r="704" spans="1:9" ht="12.75" customHeight="1">
      <c r="A704" s="258" t="str">
        <f>'2. LIGA'!A48</f>
        <v>2. LIGA</v>
      </c>
      <c r="B704" s="29">
        <f>'2. LIGA'!B48</f>
        <v>61044</v>
      </c>
      <c r="C704" s="29">
        <f>'2. LIGA'!C48</f>
        <v>15</v>
      </c>
      <c r="D704" s="269" t="str">
        <f>'2. LIGA'!D48</f>
        <v>sobota</v>
      </c>
      <c r="E704" s="115">
        <f>'2. LIGA'!E48</f>
        <v>44653</v>
      </c>
      <c r="F704" s="289">
        <f>'2. LIGA'!F48</f>
        <v>0.58333333333333337</v>
      </c>
      <c r="G704" s="301" t="str">
        <f>'2. LIGA'!G48</f>
        <v>Chlumec nad Cidlinou</v>
      </c>
      <c r="H704" s="36" t="str">
        <f>'2. LIGA'!H48</f>
        <v>Chlumec nad Cidlinou</v>
      </c>
      <c r="I704" s="56" t="str">
        <f>'2. LIGA'!I48</f>
        <v>HBC Pardubice "C"</v>
      </c>
    </row>
    <row r="705" spans="1:9" ht="12.75" customHeight="1">
      <c r="A705" s="160" t="s">
        <v>100</v>
      </c>
      <c r="B705" s="29">
        <v>1118</v>
      </c>
      <c r="C705" s="29">
        <v>20</v>
      </c>
      <c r="D705" s="57" t="s">
        <v>12</v>
      </c>
      <c r="E705" s="115">
        <v>44653</v>
      </c>
      <c r="F705" s="140">
        <v>0.60416666666666663</v>
      </c>
      <c r="G705" s="389" t="s">
        <v>381</v>
      </c>
      <c r="H705" s="56" t="s">
        <v>238</v>
      </c>
      <c r="I705" s="56" t="s">
        <v>102</v>
      </c>
    </row>
    <row r="706" spans="1:9" ht="12.75" customHeight="1">
      <c r="A706" s="160" t="s">
        <v>100</v>
      </c>
      <c r="B706" s="29">
        <v>1116</v>
      </c>
      <c r="C706" s="29">
        <v>20</v>
      </c>
      <c r="D706" s="57" t="s">
        <v>12</v>
      </c>
      <c r="E706" s="115">
        <v>44653</v>
      </c>
      <c r="F706" s="140">
        <v>0.45833333333333331</v>
      </c>
      <c r="G706" s="283" t="s">
        <v>378</v>
      </c>
      <c r="H706" s="56" t="s">
        <v>218</v>
      </c>
      <c r="I706" s="56" t="s">
        <v>222</v>
      </c>
    </row>
    <row r="707" spans="1:9" ht="12.75" customHeight="1">
      <c r="A707" s="160" t="s">
        <v>100</v>
      </c>
      <c r="B707" s="29">
        <v>1117</v>
      </c>
      <c r="C707" s="29">
        <v>20</v>
      </c>
      <c r="D707" s="57" t="s">
        <v>12</v>
      </c>
      <c r="E707" s="115">
        <v>44653</v>
      </c>
      <c r="F707" s="140">
        <v>0.58333333333333337</v>
      </c>
      <c r="G707" s="283" t="s">
        <v>383</v>
      </c>
      <c r="H707" s="56" t="s">
        <v>103</v>
      </c>
      <c r="I707" s="56" t="s">
        <v>17</v>
      </c>
    </row>
    <row r="708" spans="1:9" ht="12.75" customHeight="1">
      <c r="A708" s="259" t="str">
        <f>SŽ!A73</f>
        <v>LSŽ</v>
      </c>
      <c r="B708" s="57">
        <f>SŽ!B73</f>
        <v>67070</v>
      </c>
      <c r="C708" s="29">
        <f>SŽ!C73</f>
        <v>14</v>
      </c>
      <c r="D708" s="269" t="str">
        <f>SŽ!D73</f>
        <v>sobota</v>
      </c>
      <c r="E708" s="115">
        <f>SŽ!E73</f>
        <v>44653</v>
      </c>
      <c r="F708" s="289">
        <f>SŽ!F73</f>
        <v>0.39583333333333331</v>
      </c>
      <c r="G708" s="301" t="str">
        <f>SŽ!G73</f>
        <v>PARDUBICE - Polabiny</v>
      </c>
      <c r="H708" s="56" t="str">
        <f>SŽ!H73</f>
        <v>HBC Pardubice bílí tým</v>
      </c>
      <c r="I708" s="36" t="str">
        <f>SŽ!I73</f>
        <v>TJ Lokomotiva Česká Třebová</v>
      </c>
    </row>
    <row r="709" spans="1:9" ht="12.75" customHeight="1">
      <c r="A709" s="160" t="s">
        <v>100</v>
      </c>
      <c r="B709" s="29">
        <v>1119</v>
      </c>
      <c r="C709" s="29">
        <v>20</v>
      </c>
      <c r="D709" s="57" t="s">
        <v>12</v>
      </c>
      <c r="E709" s="115">
        <v>44653</v>
      </c>
      <c r="F709" s="140">
        <v>0.66666666666666663</v>
      </c>
      <c r="G709" s="283" t="s">
        <v>375</v>
      </c>
      <c r="H709" s="56" t="s">
        <v>551</v>
      </c>
      <c r="I709" s="56" t="s">
        <v>373</v>
      </c>
    </row>
    <row r="710" spans="1:9" ht="12.75" customHeight="1">
      <c r="A710" s="160" t="s">
        <v>100</v>
      </c>
      <c r="B710" s="29">
        <v>1115</v>
      </c>
      <c r="C710" s="29">
        <v>20</v>
      </c>
      <c r="D710" s="57" t="s">
        <v>12</v>
      </c>
      <c r="E710" s="115">
        <v>44653</v>
      </c>
      <c r="F710" s="140">
        <v>0.66666666666666663</v>
      </c>
      <c r="G710" s="283" t="s">
        <v>382</v>
      </c>
      <c r="H710" s="56" t="s">
        <v>101</v>
      </c>
      <c r="I710" s="56" t="s">
        <v>46</v>
      </c>
    </row>
    <row r="711" spans="1:9" ht="12.75" customHeight="1">
      <c r="A711" s="259" t="str">
        <f>SŽ!A71</f>
        <v>LSŽ</v>
      </c>
      <c r="B711" s="57">
        <f>SŽ!B71</f>
        <v>67068</v>
      </c>
      <c r="C711" s="29">
        <f>SŽ!C71</f>
        <v>14</v>
      </c>
      <c r="D711" s="269" t="str">
        <f>SŽ!D71</f>
        <v>sobota</v>
      </c>
      <c r="E711" s="115">
        <f>SŽ!E71</f>
        <v>44653</v>
      </c>
      <c r="F711" s="289">
        <f>SŽ!F71</f>
        <v>0.58333333333333337</v>
      </c>
      <c r="G711" s="301" t="str">
        <f>SŽ!G71</f>
        <v>PŘELOUČ</v>
      </c>
      <c r="H711" s="36" t="str">
        <f>SŽ!H71</f>
        <v>HC Jestřábi Přelouč</v>
      </c>
      <c r="I711" s="36" t="str">
        <f>SŽ!I71</f>
        <v>HBC Svítkov Stars Pardubice</v>
      </c>
    </row>
    <row r="712" spans="1:9" ht="12.75" customHeight="1">
      <c r="A712" s="259" t="str">
        <f>SŽ!A70</f>
        <v>LSŽ</v>
      </c>
      <c r="B712" s="57">
        <f>SŽ!B70</f>
        <v>67067</v>
      </c>
      <c r="C712" s="29">
        <f>SŽ!C70</f>
        <v>14</v>
      </c>
      <c r="D712" s="269" t="str">
        <f>SŽ!D70</f>
        <v>sobota</v>
      </c>
      <c r="E712" s="115">
        <f>SŽ!E70</f>
        <v>44653</v>
      </c>
      <c r="F712" s="289">
        <f>SŽ!F70</f>
        <v>0.39583333333333331</v>
      </c>
      <c r="G712" s="301" t="str">
        <f>SŽ!G70</f>
        <v>SVITAVY - zimn.st.</v>
      </c>
      <c r="H712" s="36" t="str">
        <f>SŽ!H70</f>
        <v>TJ Sršni Svitavy</v>
      </c>
      <c r="I712" s="56" t="str">
        <f>SŽ!I70</f>
        <v>HBC Pardubice modrý tým</v>
      </c>
    </row>
    <row r="713" spans="1:9" ht="12.75" customHeight="1">
      <c r="A713" s="259" t="str">
        <f>SŽ!A72</f>
        <v>LSŽ</v>
      </c>
      <c r="B713" s="57">
        <f>SŽ!B72</f>
        <v>67069</v>
      </c>
      <c r="C713" s="29">
        <f>SŽ!C72</f>
        <v>14</v>
      </c>
      <c r="D713" s="269" t="str">
        <f>SŽ!D72</f>
        <v>sobota</v>
      </c>
      <c r="E713" s="115">
        <f>SŽ!E72</f>
        <v>44653</v>
      </c>
      <c r="F713" s="329">
        <f>SŽ!F72</f>
        <v>0.39583333333333331</v>
      </c>
      <c r="G713" s="394" t="str">
        <f>SŽ!G72</f>
        <v>ZS OPOČNO</v>
      </c>
      <c r="H713" s="336" t="str">
        <f>SŽ!H72</f>
        <v>HBC Rangers Opočno</v>
      </c>
      <c r="I713" s="336" t="str">
        <f>SŽ!I72</f>
        <v>Ježci Heřmanův Městec</v>
      </c>
    </row>
    <row r="714" spans="1:9" ht="12.75" customHeight="1">
      <c r="A714" s="24" t="s">
        <v>183</v>
      </c>
      <c r="B714" s="15">
        <v>2052</v>
      </c>
      <c r="C714" s="15">
        <v>18</v>
      </c>
      <c r="D714" s="56" t="s">
        <v>15</v>
      </c>
      <c r="E714" s="63">
        <v>44654</v>
      </c>
      <c r="F714" s="140">
        <v>0.625</v>
      </c>
      <c r="G714" s="303" t="s">
        <v>394</v>
      </c>
      <c r="H714" s="56" t="s">
        <v>201</v>
      </c>
      <c r="I714" s="56" t="s">
        <v>44</v>
      </c>
    </row>
    <row r="715" spans="1:9" ht="12.75" customHeight="1">
      <c r="A715" s="163" t="s">
        <v>57</v>
      </c>
      <c r="B715" s="116">
        <v>5117</v>
      </c>
      <c r="C715" s="116">
        <v>4</v>
      </c>
      <c r="D715" s="190" t="s">
        <v>15</v>
      </c>
      <c r="E715" s="331">
        <v>44654</v>
      </c>
      <c r="F715" s="193">
        <v>0.54166666666666663</v>
      </c>
      <c r="G715" s="391" t="s">
        <v>387</v>
      </c>
      <c r="H715" s="116" t="s">
        <v>198</v>
      </c>
      <c r="I715" s="116" t="s">
        <v>238</v>
      </c>
    </row>
    <row r="716" spans="1:9" ht="12.75" customHeight="1">
      <c r="A716" s="163" t="s">
        <v>57</v>
      </c>
      <c r="B716" s="116">
        <v>5171</v>
      </c>
      <c r="C716" s="116">
        <v>15</v>
      </c>
      <c r="D716" s="189" t="s">
        <v>15</v>
      </c>
      <c r="E716" s="332">
        <v>44654</v>
      </c>
      <c r="F716" s="193">
        <v>0.45833333333333331</v>
      </c>
      <c r="G716" s="391" t="s">
        <v>377</v>
      </c>
      <c r="H716" s="116" t="s">
        <v>104</v>
      </c>
      <c r="I716" s="116" t="s">
        <v>197</v>
      </c>
    </row>
    <row r="717" spans="1:9" ht="12.75" customHeight="1">
      <c r="A717" s="258" t="str">
        <f>'2. LIGA'!A47</f>
        <v>2. LIGA</v>
      </c>
      <c r="B717" s="29">
        <f>'2. LIGA'!B47</f>
        <v>61043</v>
      </c>
      <c r="C717" s="29">
        <f>'2. LIGA'!C47</f>
        <v>15</v>
      </c>
      <c r="D717" s="269" t="str">
        <f>'2. LIGA'!D47</f>
        <v>neděle</v>
      </c>
      <c r="E717" s="115">
        <f>'2. LIGA'!E47</f>
        <v>44654</v>
      </c>
      <c r="F717" s="289">
        <f>'2. LIGA'!F47</f>
        <v>0.45833333333333331</v>
      </c>
      <c r="G717" s="301" t="str">
        <f>'2. LIGA'!G47</f>
        <v>LETOHRAD</v>
      </c>
      <c r="H717" s="36" t="str">
        <f>'2. LIGA'!H47</f>
        <v>SK Žamberk</v>
      </c>
      <c r="I717" s="56" t="str">
        <f>'2. LIGA'!I47</f>
        <v>HBC Hradec Králové 1988 "B"</v>
      </c>
    </row>
    <row r="718" spans="1:9" ht="12.75" customHeight="1">
      <c r="A718" s="24" t="s">
        <v>183</v>
      </c>
      <c r="B718" s="15">
        <v>2053</v>
      </c>
      <c r="C718" s="15">
        <v>18</v>
      </c>
      <c r="D718" s="56" t="s">
        <v>15</v>
      </c>
      <c r="E718" s="63">
        <v>44654</v>
      </c>
      <c r="F718" s="140">
        <v>0.58333333333333337</v>
      </c>
      <c r="G718" s="303" t="s">
        <v>389</v>
      </c>
      <c r="H718" s="190" t="s">
        <v>203</v>
      </c>
      <c r="I718" s="59" t="s">
        <v>223</v>
      </c>
    </row>
    <row r="719" spans="1:9" ht="12.75" customHeight="1">
      <c r="A719" s="163" t="s">
        <v>57</v>
      </c>
      <c r="B719" s="116">
        <v>5173</v>
      </c>
      <c r="C719" s="116">
        <v>15</v>
      </c>
      <c r="D719" s="116" t="s">
        <v>15</v>
      </c>
      <c r="E719" s="117">
        <v>44654</v>
      </c>
      <c r="F719" s="193">
        <v>0.45833333333333331</v>
      </c>
      <c r="G719" s="391" t="s">
        <v>401</v>
      </c>
      <c r="H719" s="116" t="s">
        <v>196</v>
      </c>
      <c r="I719" s="116" t="s">
        <v>199</v>
      </c>
    </row>
    <row r="720" spans="1:9" ht="12.75" customHeight="1">
      <c r="A720" s="163" t="s">
        <v>57</v>
      </c>
      <c r="B720" s="116">
        <v>5174</v>
      </c>
      <c r="C720" s="116">
        <v>15</v>
      </c>
      <c r="D720" s="116" t="s">
        <v>15</v>
      </c>
      <c r="E720" s="117">
        <v>44654</v>
      </c>
      <c r="F720" s="193">
        <v>0.41666666666666669</v>
      </c>
      <c r="G720" s="391" t="s">
        <v>375</v>
      </c>
      <c r="H720" s="116" t="s">
        <v>551</v>
      </c>
      <c r="I720" s="116" t="s">
        <v>233</v>
      </c>
    </row>
    <row r="721" spans="1:9" ht="12.75" customHeight="1">
      <c r="A721" s="24" t="str">
        <f>RHbL!A59</f>
        <v>RHbL</v>
      </c>
      <c r="B721" s="29">
        <f>RHbL!B59</f>
        <v>62055</v>
      </c>
      <c r="C721" s="29">
        <f>RHbL!C59</f>
        <v>14</v>
      </c>
      <c r="D721" s="269" t="str">
        <f>RHbL!D59</f>
        <v>neděle</v>
      </c>
      <c r="E721" s="115">
        <f>RHbL!E59</f>
        <v>44654</v>
      </c>
      <c r="F721" s="328">
        <f>RHbL!F59</f>
        <v>0.70833333333333337</v>
      </c>
      <c r="G721" s="393" t="str">
        <f>RHbL!G59</f>
        <v>PARDUBICE - Polabiny</v>
      </c>
      <c r="H721" s="56" t="str">
        <f>RHbL!H59</f>
        <v>HBC Pardubice "D"</v>
      </c>
      <c r="I721" s="22" t="str">
        <f>RHbL!I59</f>
        <v>TJ Lokomotiva Česká Třebová "B"</v>
      </c>
    </row>
    <row r="722" spans="1:9" ht="12.75" customHeight="1">
      <c r="A722" s="24" t="s">
        <v>184</v>
      </c>
      <c r="B722" s="110">
        <v>2154</v>
      </c>
      <c r="C722" s="110">
        <v>18</v>
      </c>
      <c r="D722" s="113" t="s">
        <v>15</v>
      </c>
      <c r="E722" s="114">
        <v>44654</v>
      </c>
      <c r="F722" s="140">
        <v>0.58333333333333337</v>
      </c>
      <c r="G722" s="304" t="s">
        <v>390</v>
      </c>
      <c r="H722" s="113" t="s">
        <v>386</v>
      </c>
      <c r="I722" s="189" t="s">
        <v>198</v>
      </c>
    </row>
    <row r="723" spans="1:9" ht="12.75" customHeight="1">
      <c r="A723" s="163" t="s">
        <v>52</v>
      </c>
      <c r="B723" s="1">
        <v>5060</v>
      </c>
      <c r="C723" s="1">
        <v>12</v>
      </c>
      <c r="D723" s="1" t="s">
        <v>15</v>
      </c>
      <c r="E723" s="7">
        <v>44654</v>
      </c>
      <c r="F723" s="193">
        <v>0.58333333333333337</v>
      </c>
      <c r="G723" s="392" t="s">
        <v>380</v>
      </c>
      <c r="H723" s="4" t="s">
        <v>17</v>
      </c>
      <c r="I723" s="4" t="s">
        <v>206</v>
      </c>
    </row>
    <row r="724" spans="1:9" ht="12.75" customHeight="1">
      <c r="A724" s="24" t="s">
        <v>184</v>
      </c>
      <c r="B724" s="110">
        <v>2153</v>
      </c>
      <c r="C724" s="110">
        <v>18</v>
      </c>
      <c r="D724" s="113" t="s">
        <v>15</v>
      </c>
      <c r="E724" s="114">
        <v>44654</v>
      </c>
      <c r="F724" s="140">
        <v>0.45833333333333331</v>
      </c>
      <c r="G724" s="304" t="s">
        <v>391</v>
      </c>
      <c r="H724" s="59" t="s">
        <v>232</v>
      </c>
      <c r="I724" s="59" t="s">
        <v>551</v>
      </c>
    </row>
    <row r="725" spans="1:9" ht="12.75" customHeight="1">
      <c r="A725" s="163" t="s">
        <v>52</v>
      </c>
      <c r="B725" s="1">
        <v>5057</v>
      </c>
      <c r="C725" s="1">
        <v>12</v>
      </c>
      <c r="D725" s="1" t="s">
        <v>15</v>
      </c>
      <c r="E725" s="7">
        <v>44654</v>
      </c>
      <c r="F725" s="193">
        <v>0.625</v>
      </c>
      <c r="G725" s="392" t="s">
        <v>405</v>
      </c>
      <c r="H725" s="4" t="s">
        <v>219</v>
      </c>
      <c r="I725" s="4" t="s">
        <v>404</v>
      </c>
    </row>
    <row r="726" spans="1:9" ht="12.75" customHeight="1">
      <c r="A726" s="163" t="s">
        <v>52</v>
      </c>
      <c r="B726" s="1">
        <v>5058</v>
      </c>
      <c r="C726" s="1">
        <v>12</v>
      </c>
      <c r="D726" s="1" t="s">
        <v>15</v>
      </c>
      <c r="E726" s="7">
        <v>44654</v>
      </c>
      <c r="F726" s="193">
        <v>0.54166666666666663</v>
      </c>
      <c r="G726" s="392" t="s">
        <v>376</v>
      </c>
      <c r="H726" s="4" t="s">
        <v>45</v>
      </c>
      <c r="I726" s="4" t="s">
        <v>101</v>
      </c>
    </row>
    <row r="727" spans="1:9" ht="12.75" customHeight="1">
      <c r="A727" s="163" t="s">
        <v>52</v>
      </c>
      <c r="B727" s="1">
        <v>5056</v>
      </c>
      <c r="C727" s="1">
        <v>12</v>
      </c>
      <c r="D727" s="1" t="s">
        <v>15</v>
      </c>
      <c r="E727" s="7">
        <v>44654</v>
      </c>
      <c r="F727" s="193">
        <v>0.5</v>
      </c>
      <c r="G727" s="392" t="s">
        <v>395</v>
      </c>
      <c r="H727" s="4" t="s">
        <v>44</v>
      </c>
      <c r="I727" s="4" t="s">
        <v>403</v>
      </c>
    </row>
    <row r="728" spans="1:9" ht="12.75" customHeight="1">
      <c r="A728" s="24" t="str">
        <f>RHbL!A58</f>
        <v>RHbL</v>
      </c>
      <c r="B728" s="29">
        <f>RHbL!B58</f>
        <v>62054</v>
      </c>
      <c r="C728" s="29">
        <f>RHbL!C58</f>
        <v>14</v>
      </c>
      <c r="D728" s="269" t="str">
        <f>RHbL!D58</f>
        <v>neděle</v>
      </c>
      <c r="E728" s="115">
        <f>RHbL!E58</f>
        <v>44654</v>
      </c>
      <c r="F728" s="328">
        <f>RHbL!F58</f>
        <v>0.58333333333333337</v>
      </c>
      <c r="G728" s="393" t="str">
        <f>RHbL!G58</f>
        <v>PRACHOVICE</v>
      </c>
      <c r="H728" s="22" t="str">
        <f>RHbL!H58</f>
        <v>SK Prachovice</v>
      </c>
      <c r="I728" s="36" t="str">
        <f>RHbL!I58</f>
        <v>TJ Sršni Svitavy</v>
      </c>
    </row>
    <row r="729" spans="1:9" ht="12.75" customHeight="1">
      <c r="A729" s="24" t="str">
        <f>RHbL!A60</f>
        <v>RHbL</v>
      </c>
      <c r="B729" s="29">
        <f>RHbL!B60</f>
        <v>62056</v>
      </c>
      <c r="C729" s="29">
        <f>RHbL!C60</f>
        <v>14</v>
      </c>
      <c r="D729" s="269" t="str">
        <f>RHbL!D60</f>
        <v>neděle</v>
      </c>
      <c r="E729" s="115">
        <f>RHbL!E60</f>
        <v>44654</v>
      </c>
      <c r="F729" s="289">
        <f>RHbL!F60</f>
        <v>0.58333333333333337</v>
      </c>
      <c r="G729" s="301" t="str">
        <f>RHbL!G60</f>
        <v>PŘELOUČ</v>
      </c>
      <c r="H729" s="36" t="str">
        <f>RHbL!H60</f>
        <v>HC Jestřábi Přelouč "B"</v>
      </c>
      <c r="I729" s="22" t="str">
        <f>RHbL!I60</f>
        <v>Ježci Heřmanův Městec "B"</v>
      </c>
    </row>
    <row r="730" spans="1:9" ht="12.75" customHeight="1">
      <c r="A730" s="24" t="str">
        <f>RHbL!A57</f>
        <v>RHbL</v>
      </c>
      <c r="B730" s="29">
        <f>RHbL!B57</f>
        <v>62053</v>
      </c>
      <c r="C730" s="29">
        <f>RHbL!C57</f>
        <v>14</v>
      </c>
      <c r="D730" s="269" t="str">
        <f>RHbL!D57</f>
        <v>neděle</v>
      </c>
      <c r="E730" s="115">
        <f>RHbL!E57</f>
        <v>44654</v>
      </c>
      <c r="F730" s="289">
        <f>RHbL!F57</f>
        <v>0.70833333333333337</v>
      </c>
      <c r="G730" s="301" t="str">
        <f>RHbL!G57</f>
        <v>PŘELOUČ</v>
      </c>
      <c r="H730" s="22" t="str">
        <f>RHbL!H57</f>
        <v>HBC Opatovice nad Labem</v>
      </c>
      <c r="I730" s="22" t="str">
        <f>RHbL!I57</f>
        <v>Delta Pardubice</v>
      </c>
    </row>
    <row r="731" spans="1:9" ht="12.75" customHeight="1">
      <c r="A731" s="163" t="s">
        <v>52</v>
      </c>
      <c r="B731" s="1">
        <v>5059</v>
      </c>
      <c r="C731" s="1">
        <v>12</v>
      </c>
      <c r="D731" s="1" t="s">
        <v>15</v>
      </c>
      <c r="E731" s="7">
        <v>44654</v>
      </c>
      <c r="F731" s="193">
        <v>0.625</v>
      </c>
      <c r="G731" s="392" t="s">
        <v>393</v>
      </c>
      <c r="H731" s="4" t="s">
        <v>226</v>
      </c>
      <c r="I731" s="4" t="s">
        <v>218</v>
      </c>
    </row>
    <row r="732" spans="1:9" ht="12.75" customHeight="1">
      <c r="A732" s="24" t="s">
        <v>183</v>
      </c>
      <c r="B732" s="15">
        <v>2054</v>
      </c>
      <c r="C732" s="15">
        <v>18</v>
      </c>
      <c r="D732" s="56" t="s">
        <v>15</v>
      </c>
      <c r="E732" s="63">
        <v>44654</v>
      </c>
      <c r="F732" s="140">
        <v>0.64583333333333337</v>
      </c>
      <c r="G732" s="303" t="s">
        <v>374</v>
      </c>
      <c r="H732" s="56" t="s">
        <v>207</v>
      </c>
      <c r="I732" s="56" t="s">
        <v>102</v>
      </c>
    </row>
    <row r="733" spans="1:9" ht="12.75" customHeight="1">
      <c r="A733" s="163" t="s">
        <v>57</v>
      </c>
      <c r="B733" s="116">
        <v>5175</v>
      </c>
      <c r="C733" s="116">
        <v>15</v>
      </c>
      <c r="D733" s="116" t="s">
        <v>15</v>
      </c>
      <c r="E733" s="117">
        <v>44654</v>
      </c>
      <c r="F733" s="193">
        <v>0.45833333333333331</v>
      </c>
      <c r="G733" s="391" t="s">
        <v>396</v>
      </c>
      <c r="H733" s="116" t="s">
        <v>239</v>
      </c>
      <c r="I733" s="116" t="s">
        <v>236</v>
      </c>
    </row>
    <row r="734" spans="1:9" ht="12.75" customHeight="1">
      <c r="A734" s="24" t="s">
        <v>184</v>
      </c>
      <c r="B734" s="110">
        <v>2152</v>
      </c>
      <c r="C734" s="110">
        <v>18</v>
      </c>
      <c r="D734" s="113" t="s">
        <v>15</v>
      </c>
      <c r="E734" s="114">
        <v>44654</v>
      </c>
      <c r="F734" s="140">
        <v>0.58333333333333337</v>
      </c>
      <c r="G734" s="304" t="s">
        <v>396</v>
      </c>
      <c r="H734" s="113" t="s">
        <v>239</v>
      </c>
      <c r="I734" s="113" t="s">
        <v>235</v>
      </c>
    </row>
    <row r="735" spans="1:9" ht="12.75" customHeight="1">
      <c r="A735" s="259" t="str">
        <f>SŽ!A74</f>
        <v>LSŽ</v>
      </c>
      <c r="B735" s="57">
        <f>SŽ!B74</f>
        <v>67071</v>
      </c>
      <c r="C735" s="29">
        <f>SŽ!C74</f>
        <v>15</v>
      </c>
      <c r="D735" s="269" t="str">
        <f>SŽ!D74</f>
        <v>sobota</v>
      </c>
      <c r="E735" s="115">
        <f>SŽ!E74</f>
        <v>44660</v>
      </c>
      <c r="F735" s="289">
        <f>SŽ!F74</f>
        <v>0</v>
      </c>
      <c r="G735" s="301">
        <f>SŽ!G74</f>
        <v>0</v>
      </c>
      <c r="H735" s="56" t="str">
        <f>SŽ!H74</f>
        <v>HBC Pardubice bílí tým</v>
      </c>
      <c r="I735" s="36" t="str">
        <f>SŽ!I74</f>
        <v>volno</v>
      </c>
    </row>
    <row r="736" spans="1:9" ht="12.75" customHeight="1">
      <c r="A736" s="259" t="str">
        <f>SŽ!A76</f>
        <v>LSŽ</v>
      </c>
      <c r="B736" s="57">
        <f>SŽ!B76</f>
        <v>67073</v>
      </c>
      <c r="C736" s="29">
        <f>SŽ!C76</f>
        <v>15</v>
      </c>
      <c r="D736" s="269" t="str">
        <f>SŽ!D76</f>
        <v>sobota</v>
      </c>
      <c r="E736" s="115">
        <f>SŽ!E76</f>
        <v>44660</v>
      </c>
      <c r="F736" s="289">
        <f>SŽ!F76</f>
        <v>0.39583333333333331</v>
      </c>
      <c r="G736" s="301" t="str">
        <f>SŽ!G76</f>
        <v>???</v>
      </c>
      <c r="H736" s="36" t="str">
        <f>SŽ!H76</f>
        <v>HBC Rangers Opočno</v>
      </c>
      <c r="I736" s="36" t="str">
        <f>SŽ!I76</f>
        <v>HC Jestřábi Přelouč</v>
      </c>
    </row>
    <row r="737" spans="1:9" ht="12.75" customHeight="1">
      <c r="A737" s="221" t="s">
        <v>108</v>
      </c>
      <c r="B737" s="239">
        <v>11049</v>
      </c>
      <c r="C737" s="64">
        <v>5</v>
      </c>
      <c r="D737" s="1" t="s">
        <v>12</v>
      </c>
      <c r="E737" s="7">
        <v>44660</v>
      </c>
      <c r="F737" s="140">
        <v>0.41666666666666669</v>
      </c>
      <c r="G737" s="397" t="s">
        <v>399</v>
      </c>
      <c r="H737" s="58" t="s">
        <v>206</v>
      </c>
      <c r="I737" s="58" t="s">
        <v>204</v>
      </c>
    </row>
    <row r="738" spans="1:9" ht="12.75" customHeight="1">
      <c r="A738" s="221" t="s">
        <v>108</v>
      </c>
      <c r="B738" s="239">
        <v>11050</v>
      </c>
      <c r="C738" s="64">
        <v>5</v>
      </c>
      <c r="D738" s="1" t="s">
        <v>12</v>
      </c>
      <c r="E738" s="7">
        <v>44660</v>
      </c>
      <c r="F738" s="140">
        <v>0.4513888888888889</v>
      </c>
      <c r="G738" s="397" t="s">
        <v>399</v>
      </c>
      <c r="H738" s="4" t="s">
        <v>481</v>
      </c>
      <c r="I738" s="58" t="s">
        <v>202</v>
      </c>
    </row>
    <row r="739" spans="1:9" ht="12.75" customHeight="1">
      <c r="A739" s="221" t="s">
        <v>108</v>
      </c>
      <c r="B739" s="239">
        <v>11051</v>
      </c>
      <c r="C739" s="64">
        <v>5</v>
      </c>
      <c r="D739" s="1" t="s">
        <v>12</v>
      </c>
      <c r="E739" s="7">
        <v>44660</v>
      </c>
      <c r="F739" s="140">
        <v>0.49305555555555558</v>
      </c>
      <c r="G739" s="397" t="s">
        <v>399</v>
      </c>
      <c r="H739" s="4" t="s">
        <v>481</v>
      </c>
      <c r="I739" s="58" t="s">
        <v>206</v>
      </c>
    </row>
    <row r="740" spans="1:9" ht="12.75" customHeight="1">
      <c r="A740" s="221" t="s">
        <v>108</v>
      </c>
      <c r="B740" s="239">
        <v>11052</v>
      </c>
      <c r="C740" s="4">
        <v>5</v>
      </c>
      <c r="D740" s="1" t="s">
        <v>12</v>
      </c>
      <c r="E740" s="7">
        <v>44660</v>
      </c>
      <c r="F740" s="140">
        <v>0.52777777777777779</v>
      </c>
      <c r="G740" s="397" t="s">
        <v>399</v>
      </c>
      <c r="H740" s="58" t="s">
        <v>204</v>
      </c>
      <c r="I740" s="58" t="s">
        <v>202</v>
      </c>
    </row>
    <row r="741" spans="1:9" ht="12.75" customHeight="1">
      <c r="A741" s="221" t="s">
        <v>108</v>
      </c>
      <c r="B741" s="239">
        <v>11053</v>
      </c>
      <c r="C741" s="64">
        <v>5</v>
      </c>
      <c r="D741" s="1" t="s">
        <v>12</v>
      </c>
      <c r="E741" s="7">
        <v>44660</v>
      </c>
      <c r="F741" s="140">
        <v>0.56944444444444442</v>
      </c>
      <c r="G741" s="397" t="s">
        <v>399</v>
      </c>
      <c r="H741" s="58" t="s">
        <v>204</v>
      </c>
      <c r="I741" s="4" t="s">
        <v>481</v>
      </c>
    </row>
    <row r="742" spans="1:9" ht="12.75" customHeight="1">
      <c r="A742" s="221" t="s">
        <v>108</v>
      </c>
      <c r="B742" s="239">
        <v>11054</v>
      </c>
      <c r="C742" s="64">
        <v>5</v>
      </c>
      <c r="D742" s="1" t="s">
        <v>12</v>
      </c>
      <c r="E742" s="7">
        <v>44660</v>
      </c>
      <c r="F742" s="140">
        <v>0.60416666666666663</v>
      </c>
      <c r="G742" s="397" t="s">
        <v>399</v>
      </c>
      <c r="H742" s="58" t="s">
        <v>202</v>
      </c>
      <c r="I742" s="58" t="s">
        <v>206</v>
      </c>
    </row>
    <row r="743" spans="1:9" ht="12.75" customHeight="1">
      <c r="A743" s="259" t="str">
        <f>SŽ!A75</f>
        <v>LSŽ</v>
      </c>
      <c r="B743" s="57">
        <f>SŽ!B75</f>
        <v>67072</v>
      </c>
      <c r="C743" s="29">
        <f>SŽ!C75</f>
        <v>15</v>
      </c>
      <c r="D743" s="269" t="str">
        <f>SŽ!D75</f>
        <v>sobota</v>
      </c>
      <c r="E743" s="115">
        <f>SŽ!E75</f>
        <v>44660</v>
      </c>
      <c r="F743" s="289">
        <f>SŽ!F75</f>
        <v>0.39583333333333331</v>
      </c>
      <c r="G743" s="301" t="str">
        <f>SŽ!G75</f>
        <v>ČESKÁ TŘEBOVÁ</v>
      </c>
      <c r="H743" s="36" t="str">
        <f>SŽ!H75</f>
        <v>TJ Lokomotiva Česká Třebová</v>
      </c>
      <c r="I743" s="36" t="str">
        <f>SŽ!I75</f>
        <v>Ježci Heřmanův Městec</v>
      </c>
    </row>
    <row r="744" spans="1:9" ht="12.75" customHeight="1">
      <c r="A744" s="258" t="str">
        <f>'2. LIGA'!A51</f>
        <v>2. LIGA</v>
      </c>
      <c r="B744" s="29">
        <f>'2. LIGA'!B51</f>
        <v>61047</v>
      </c>
      <c r="C744" s="29">
        <f>'2. LIGA'!C51</f>
        <v>16</v>
      </c>
      <c r="D744" s="269" t="str">
        <f>'2. LIGA'!D51</f>
        <v>sobota</v>
      </c>
      <c r="E744" s="115">
        <f>'2. LIGA'!E51</f>
        <v>44660</v>
      </c>
      <c r="F744" s="289">
        <f>'2. LIGA'!F51</f>
        <v>0.58333333333333337</v>
      </c>
      <c r="G744" s="301" t="str">
        <f>'2. LIGA'!G51</f>
        <v>ČESKÁ TŘEBOVÁ</v>
      </c>
      <c r="H744" s="305" t="str">
        <f>'2. LIGA'!H51</f>
        <v>TJ Lokomotiva Česká Třebová "A"</v>
      </c>
      <c r="I744" s="303" t="str">
        <f>'2. LIGA'!I51</f>
        <v>HBC Pardubice "C"</v>
      </c>
    </row>
    <row r="745" spans="1:9" ht="12.75" customHeight="1">
      <c r="A745" s="160" t="s">
        <v>100</v>
      </c>
      <c r="B745" s="29">
        <v>1124</v>
      </c>
      <c r="C745" s="29">
        <v>21</v>
      </c>
      <c r="D745" s="57" t="s">
        <v>12</v>
      </c>
      <c r="E745" s="115">
        <v>44660</v>
      </c>
      <c r="F745" s="140">
        <v>0.5</v>
      </c>
      <c r="G745" s="389" t="s">
        <v>385</v>
      </c>
      <c r="H745" s="56" t="s">
        <v>102</v>
      </c>
      <c r="I745" s="56" t="s">
        <v>103</v>
      </c>
    </row>
    <row r="746" spans="1:9" ht="12.75" customHeight="1">
      <c r="A746" s="258" t="str">
        <f>'2. LIGA'!A50</f>
        <v>2. LIGA</v>
      </c>
      <c r="B746" s="29">
        <f>'2. LIGA'!B50</f>
        <v>61046</v>
      </c>
      <c r="C746" s="29">
        <f>'2. LIGA'!C50</f>
        <v>16</v>
      </c>
      <c r="D746" s="269" t="str">
        <f>'2. LIGA'!D50</f>
        <v>sobota</v>
      </c>
      <c r="E746" s="115">
        <f>'2. LIGA'!E50</f>
        <v>44660</v>
      </c>
      <c r="F746" s="289">
        <f>'2. LIGA'!F50</f>
        <v>0.625</v>
      </c>
      <c r="G746" s="283" t="str">
        <f>'2. LIGA'!G50</f>
        <v>HRADEC KRÁLOVÉ</v>
      </c>
      <c r="H746" s="303" t="str">
        <f>'2. LIGA'!H50</f>
        <v>HBC Hradec Králové 1988 "B"</v>
      </c>
      <c r="I746" s="303" t="str">
        <f>'2. LIGA'!I50</f>
        <v>HC Jestřábi Přelouč "A"</v>
      </c>
    </row>
    <row r="747" spans="1:9" ht="12.75" customHeight="1">
      <c r="A747" s="258" t="str">
        <f>'2. LIGA'!A52</f>
        <v>2. LIGA</v>
      </c>
      <c r="B747" s="29">
        <f>'2. LIGA'!B52</f>
        <v>61048</v>
      </c>
      <c r="C747" s="29">
        <f>'2. LIGA'!C52</f>
        <v>16</v>
      </c>
      <c r="D747" s="269" t="str">
        <f>'2. LIGA'!D52</f>
        <v>sobota</v>
      </c>
      <c r="E747" s="115">
        <f>'2. LIGA'!E52</f>
        <v>44660</v>
      </c>
      <c r="F747" s="289">
        <f>'2. LIGA'!F52</f>
        <v>0.58333333333333337</v>
      </c>
      <c r="G747" s="301" t="str">
        <f>'2. LIGA'!G52</f>
        <v>Chlumec nad Cidlinou</v>
      </c>
      <c r="H747" s="301" t="str">
        <f>'2. LIGA'!H52</f>
        <v>Chlumec nad Cidlinou</v>
      </c>
      <c r="I747" s="301" t="str">
        <f>'2. LIGA'!I52</f>
        <v>SK Žamberk</v>
      </c>
    </row>
    <row r="748" spans="1:9" ht="12.75" customHeight="1">
      <c r="A748" s="160" t="s">
        <v>100</v>
      </c>
      <c r="B748" s="29">
        <v>1122</v>
      </c>
      <c r="C748" s="29">
        <v>21</v>
      </c>
      <c r="D748" s="57" t="s">
        <v>12</v>
      </c>
      <c r="E748" s="115">
        <v>44660</v>
      </c>
      <c r="F748" s="140">
        <v>0.45833333333333331</v>
      </c>
      <c r="G748" s="283" t="s">
        <v>379</v>
      </c>
      <c r="H748" s="56" t="s">
        <v>222</v>
      </c>
      <c r="I748" s="56" t="s">
        <v>101</v>
      </c>
    </row>
    <row r="749" spans="1:9" ht="12.75" customHeight="1">
      <c r="A749" s="259" t="str">
        <f>SŽ!A78</f>
        <v>LSŽ</v>
      </c>
      <c r="B749" s="57">
        <f>SŽ!B78</f>
        <v>67075</v>
      </c>
      <c r="C749" s="29">
        <f>SŽ!C78</f>
        <v>15</v>
      </c>
      <c r="D749" s="269" t="str">
        <f>SŽ!D78</f>
        <v>sobota</v>
      </c>
      <c r="E749" s="115">
        <f>SŽ!E78</f>
        <v>44660</v>
      </c>
      <c r="F749" s="289">
        <f>SŽ!F78</f>
        <v>0.39583333333333331</v>
      </c>
      <c r="G749" s="301" t="str">
        <f>SŽ!G78</f>
        <v>PARDUBICE - Polabiny</v>
      </c>
      <c r="H749" s="56" t="str">
        <f>SŽ!H78</f>
        <v>HBC Pardubice modrý tým</v>
      </c>
      <c r="I749" s="36" t="str">
        <f>SŽ!I78</f>
        <v>SK Hokejbal Letohrad</v>
      </c>
    </row>
    <row r="750" spans="1:9" ht="12.75" customHeight="1">
      <c r="A750" s="221" t="s">
        <v>108</v>
      </c>
      <c r="B750" s="239">
        <v>11055</v>
      </c>
      <c r="C750" s="64">
        <v>5</v>
      </c>
      <c r="D750" s="1" t="s">
        <v>12</v>
      </c>
      <c r="E750" s="7">
        <v>44660</v>
      </c>
      <c r="F750" s="140">
        <v>0.41666666666666669</v>
      </c>
      <c r="G750" s="399" t="s">
        <v>375</v>
      </c>
      <c r="H750" s="239" t="s">
        <v>551</v>
      </c>
      <c r="I750" s="239" t="s">
        <v>386</v>
      </c>
    </row>
    <row r="751" spans="1:9" ht="12.75" customHeight="1">
      <c r="A751" s="221" t="s">
        <v>108</v>
      </c>
      <c r="B751" s="239">
        <v>11056</v>
      </c>
      <c r="C751" s="4">
        <v>5</v>
      </c>
      <c r="D751" s="1" t="s">
        <v>12</v>
      </c>
      <c r="E751" s="7">
        <v>44660</v>
      </c>
      <c r="F751" s="140">
        <v>0.4513888888888889</v>
      </c>
      <c r="G751" s="399" t="s">
        <v>375</v>
      </c>
      <c r="H751" s="239" t="s">
        <v>44</v>
      </c>
      <c r="I751" s="239" t="s">
        <v>200</v>
      </c>
    </row>
    <row r="752" spans="1:9" ht="12.75" customHeight="1">
      <c r="A752" s="221" t="s">
        <v>108</v>
      </c>
      <c r="B752" s="239">
        <v>11057</v>
      </c>
      <c r="C752" s="64">
        <v>5</v>
      </c>
      <c r="D752" s="1" t="s">
        <v>12</v>
      </c>
      <c r="E752" s="7">
        <v>44660</v>
      </c>
      <c r="F752" s="140">
        <v>0.49305555555555558</v>
      </c>
      <c r="G752" s="399" t="s">
        <v>375</v>
      </c>
      <c r="H752" s="239" t="s">
        <v>44</v>
      </c>
      <c r="I752" s="239" t="s">
        <v>551</v>
      </c>
    </row>
    <row r="753" spans="1:9" ht="12.75" customHeight="1">
      <c r="A753" s="221" t="s">
        <v>108</v>
      </c>
      <c r="B753" s="239">
        <v>11058</v>
      </c>
      <c r="C753" s="64">
        <v>5</v>
      </c>
      <c r="D753" s="1" t="s">
        <v>12</v>
      </c>
      <c r="E753" s="7">
        <v>44660</v>
      </c>
      <c r="F753" s="140">
        <v>0.52777777777777779</v>
      </c>
      <c r="G753" s="399" t="s">
        <v>375</v>
      </c>
      <c r="H753" s="239" t="s">
        <v>386</v>
      </c>
      <c r="I753" s="239" t="s">
        <v>200</v>
      </c>
    </row>
    <row r="754" spans="1:9" ht="12.75" customHeight="1">
      <c r="A754" s="221" t="s">
        <v>108</v>
      </c>
      <c r="B754" s="239">
        <v>11059</v>
      </c>
      <c r="C754" s="64">
        <v>5</v>
      </c>
      <c r="D754" s="1" t="s">
        <v>12</v>
      </c>
      <c r="E754" s="7">
        <v>44660</v>
      </c>
      <c r="F754" s="140">
        <v>0.56944444444444442</v>
      </c>
      <c r="G754" s="399" t="s">
        <v>375</v>
      </c>
      <c r="H754" s="239" t="s">
        <v>386</v>
      </c>
      <c r="I754" s="239" t="s">
        <v>44</v>
      </c>
    </row>
    <row r="755" spans="1:9" ht="12.75" customHeight="1">
      <c r="A755" s="221" t="s">
        <v>108</v>
      </c>
      <c r="B755" s="239">
        <v>11060</v>
      </c>
      <c r="C755" s="4">
        <v>5</v>
      </c>
      <c r="D755" s="1" t="s">
        <v>12</v>
      </c>
      <c r="E755" s="7">
        <v>44660</v>
      </c>
      <c r="F755" s="140">
        <v>0.60416666666666663</v>
      </c>
      <c r="G755" s="399" t="s">
        <v>375</v>
      </c>
      <c r="H755" s="239" t="s">
        <v>200</v>
      </c>
      <c r="I755" s="239" t="s">
        <v>551</v>
      </c>
    </row>
    <row r="756" spans="1:9" ht="12.75" customHeight="1">
      <c r="A756" s="259" t="str">
        <f>SŽ!A77</f>
        <v>LSŽ</v>
      </c>
      <c r="B756" s="57">
        <f>SŽ!B77</f>
        <v>67074</v>
      </c>
      <c r="C756" s="29">
        <f>SŽ!C77</f>
        <v>15</v>
      </c>
      <c r="D756" s="269" t="str">
        <f>SŽ!D77</f>
        <v>sobota</v>
      </c>
      <c r="E756" s="115">
        <f>SŽ!E77</f>
        <v>44660</v>
      </c>
      <c r="F756" s="289">
        <f>SŽ!F77</f>
        <v>0.39583333333333331</v>
      </c>
      <c r="G756" s="301" t="str">
        <f>SŽ!G77</f>
        <v>PARDUBICE - Svítkov</v>
      </c>
      <c r="H756" s="36" t="str">
        <f>SŽ!H77</f>
        <v>HBC Svítkov Stars Pardubice</v>
      </c>
      <c r="I756" s="36" t="str">
        <f>SŽ!I77</f>
        <v>TJ Sršni Svitavy</v>
      </c>
    </row>
    <row r="757" spans="1:9" ht="12.75" customHeight="1">
      <c r="A757" s="160" t="s">
        <v>100</v>
      </c>
      <c r="B757" s="29">
        <v>1126</v>
      </c>
      <c r="C757" s="29">
        <v>21</v>
      </c>
      <c r="D757" s="57" t="s">
        <v>12</v>
      </c>
      <c r="E757" s="115">
        <v>44660</v>
      </c>
      <c r="F757" s="140">
        <v>0.45833333333333331</v>
      </c>
      <c r="G757" s="283" t="s">
        <v>376</v>
      </c>
      <c r="H757" s="56" t="s">
        <v>45</v>
      </c>
      <c r="I757" s="56" t="s">
        <v>551</v>
      </c>
    </row>
    <row r="758" spans="1:9" ht="12.75" customHeight="1">
      <c r="A758" s="160" t="s">
        <v>100</v>
      </c>
      <c r="B758" s="29">
        <v>1125</v>
      </c>
      <c r="C758" s="29">
        <v>21</v>
      </c>
      <c r="D758" s="57" t="s">
        <v>12</v>
      </c>
      <c r="E758" s="115">
        <v>44660</v>
      </c>
      <c r="F758" s="140">
        <v>0.45833333333333331</v>
      </c>
      <c r="G758" s="283" t="s">
        <v>384</v>
      </c>
      <c r="H758" s="56" t="s">
        <v>373</v>
      </c>
      <c r="I758" s="56" t="s">
        <v>104</v>
      </c>
    </row>
    <row r="759" spans="1:9" ht="12.75" customHeight="1">
      <c r="A759" s="160" t="s">
        <v>100</v>
      </c>
      <c r="B759" s="29">
        <v>1121</v>
      </c>
      <c r="C759" s="29">
        <v>21</v>
      </c>
      <c r="D759" s="57" t="s">
        <v>12</v>
      </c>
      <c r="E759" s="115">
        <v>44660</v>
      </c>
      <c r="F759" s="140">
        <v>0.45833333333333331</v>
      </c>
      <c r="G759" s="283" t="s">
        <v>374</v>
      </c>
      <c r="H759" s="56" t="s">
        <v>46</v>
      </c>
      <c r="I759" s="56" t="s">
        <v>218</v>
      </c>
    </row>
    <row r="760" spans="1:9" ht="12.75" customHeight="1">
      <c r="A760" s="24" t="str">
        <f>RHbL!A61</f>
        <v>RHbL</v>
      </c>
      <c r="B760" s="29">
        <f>RHbL!B61</f>
        <v>62057</v>
      </c>
      <c r="C760" s="29" t="str">
        <f>RHbL!C61</f>
        <v>1NČ</v>
      </c>
      <c r="D760" s="269" t="str">
        <f>RHbL!D61</f>
        <v>neděle</v>
      </c>
      <c r="E760" s="115">
        <f>RHbL!E61</f>
        <v>44661</v>
      </c>
      <c r="F760" s="140">
        <f>RHbL!F61</f>
        <v>0</v>
      </c>
      <c r="G760" s="303">
        <f>RHbL!G61</f>
        <v>0</v>
      </c>
      <c r="H760" s="56" t="str">
        <f>RHbL!H61</f>
        <v>1. po ZČ</v>
      </c>
      <c r="I760" s="56" t="str">
        <f>RHbL!I61</f>
        <v>7. po ZČ</v>
      </c>
    </row>
    <row r="761" spans="1:9" ht="12.75" customHeight="1">
      <c r="A761" s="24" t="str">
        <f>RHbL!A62</f>
        <v>RHbL</v>
      </c>
      <c r="B761" s="29">
        <f>RHbL!B62</f>
        <v>62058</v>
      </c>
      <c r="C761" s="29" t="str">
        <f>RHbL!C62</f>
        <v>1NČ</v>
      </c>
      <c r="D761" s="269" t="str">
        <f>RHbL!D62</f>
        <v>neděle</v>
      </c>
      <c r="E761" s="115">
        <f>RHbL!E62</f>
        <v>44661</v>
      </c>
      <c r="F761" s="140">
        <f>RHbL!F62</f>
        <v>0</v>
      </c>
      <c r="G761" s="303">
        <f>RHbL!G62</f>
        <v>0</v>
      </c>
      <c r="H761" s="56" t="str">
        <f>RHbL!H62</f>
        <v>3. po ZČ</v>
      </c>
      <c r="I761" s="56" t="str">
        <f>RHbL!I62</f>
        <v>5. po ZČ</v>
      </c>
    </row>
    <row r="762" spans="1:9" ht="12.75" customHeight="1">
      <c r="A762" s="24" t="str">
        <f>RHbL!A63</f>
        <v>RHbL</v>
      </c>
      <c r="B762" s="29">
        <f>RHbL!B63</f>
        <v>62059</v>
      </c>
      <c r="C762" s="29" t="str">
        <f>RHbL!C63</f>
        <v>1NČ</v>
      </c>
      <c r="D762" s="269" t="str">
        <f>RHbL!D63</f>
        <v>neděle</v>
      </c>
      <c r="E762" s="115">
        <f>RHbL!E63</f>
        <v>44661</v>
      </c>
      <c r="F762" s="140">
        <f>RHbL!F63</f>
        <v>0</v>
      </c>
      <c r="G762" s="303">
        <f>RHbL!G63</f>
        <v>0</v>
      </c>
      <c r="H762" s="56" t="str">
        <f>RHbL!H63</f>
        <v>2. po ZČ</v>
      </c>
      <c r="I762" s="56" t="str">
        <f>RHbL!I63</f>
        <v>8. po ZČ</v>
      </c>
    </row>
    <row r="763" spans="1:9" ht="12.75" customHeight="1">
      <c r="A763" s="24" t="str">
        <f>RHbL!A64</f>
        <v>RHbL</v>
      </c>
      <c r="B763" s="29">
        <f>RHbL!B64</f>
        <v>62060</v>
      </c>
      <c r="C763" s="29" t="str">
        <f>RHbL!C64</f>
        <v>1NČ</v>
      </c>
      <c r="D763" s="269" t="str">
        <f>RHbL!D64</f>
        <v>neděle</v>
      </c>
      <c r="E763" s="115">
        <f>RHbL!E64</f>
        <v>44661</v>
      </c>
      <c r="F763" s="140">
        <f>RHbL!F64</f>
        <v>0</v>
      </c>
      <c r="G763" s="303">
        <f>RHbL!G64</f>
        <v>0</v>
      </c>
      <c r="H763" s="311" t="str">
        <f>RHbL!H64</f>
        <v>4. po ZČ</v>
      </c>
      <c r="I763" s="311" t="str">
        <f>RHbL!I64</f>
        <v>6. po ZČ</v>
      </c>
    </row>
    <row r="764" spans="1:9" ht="12.75" customHeight="1">
      <c r="A764" s="260" t="str">
        <f>MŽ!A20</f>
        <v>PMŽ</v>
      </c>
      <c r="B764" s="313">
        <f>MŽ!B20</f>
        <v>0</v>
      </c>
      <c r="C764" s="313">
        <f>MŽ!C20</f>
        <v>9</v>
      </c>
      <c r="D764" s="314" t="str">
        <f>MŽ!D20</f>
        <v>neděle</v>
      </c>
      <c r="E764" s="315">
        <f>MŽ!E20</f>
        <v>44661</v>
      </c>
      <c r="F764" s="140">
        <f>MŽ!F20</f>
        <v>0</v>
      </c>
      <c r="G764" s="283">
        <f>MŽ!G20</f>
        <v>0</v>
      </c>
      <c r="H764" s="57">
        <f>MŽ!H20</f>
        <v>0</v>
      </c>
      <c r="I764" s="57">
        <f>MŽ!I20</f>
        <v>0</v>
      </c>
    </row>
    <row r="765" spans="1:9" ht="12.75" customHeight="1">
      <c r="A765" s="260" t="str">
        <f>MŽ!A21</f>
        <v>PMŽ</v>
      </c>
      <c r="B765" s="313">
        <f>MŽ!B21</f>
        <v>0</v>
      </c>
      <c r="C765" s="313">
        <f>MŽ!C21</f>
        <v>9</v>
      </c>
      <c r="D765" s="314" t="str">
        <f>MŽ!D21</f>
        <v>neděle</v>
      </c>
      <c r="E765" s="315">
        <f>MŽ!E21</f>
        <v>44661</v>
      </c>
      <c r="F765" s="140">
        <f>MŽ!F21</f>
        <v>0</v>
      </c>
      <c r="G765" s="283">
        <f>MŽ!G21</f>
        <v>0</v>
      </c>
      <c r="H765" s="57">
        <f>MŽ!H21</f>
        <v>0</v>
      </c>
      <c r="I765" s="57">
        <f>MŽ!I21</f>
        <v>0</v>
      </c>
    </row>
    <row r="766" spans="1:9" ht="12.75" customHeight="1">
      <c r="A766" s="163" t="s">
        <v>52</v>
      </c>
      <c r="B766" s="1">
        <v>5062</v>
      </c>
      <c r="C766" s="1">
        <v>13</v>
      </c>
      <c r="D766" s="1" t="s">
        <v>15</v>
      </c>
      <c r="E766" s="7">
        <v>44661</v>
      </c>
      <c r="F766" s="193">
        <v>0.54166666666666663</v>
      </c>
      <c r="G766" s="392" t="s">
        <v>399</v>
      </c>
      <c r="H766" s="4" t="s">
        <v>206</v>
      </c>
      <c r="I766" s="4" t="s">
        <v>226</v>
      </c>
    </row>
    <row r="767" spans="1:9" ht="12.75" customHeight="1">
      <c r="A767" s="163" t="s">
        <v>57</v>
      </c>
      <c r="B767" s="116">
        <v>5179</v>
      </c>
      <c r="C767" s="116">
        <v>16</v>
      </c>
      <c r="D767" s="116" t="s">
        <v>15</v>
      </c>
      <c r="E767" s="117">
        <v>44661</v>
      </c>
      <c r="F767" s="193">
        <v>0.45833333333333331</v>
      </c>
      <c r="G767" s="391" t="s">
        <v>388</v>
      </c>
      <c r="H767" s="116" t="s">
        <v>199</v>
      </c>
      <c r="I767" s="116" t="s">
        <v>238</v>
      </c>
    </row>
    <row r="768" spans="1:9" ht="12.75" customHeight="1">
      <c r="A768" s="24" t="s">
        <v>184</v>
      </c>
      <c r="B768" s="110">
        <v>2155</v>
      </c>
      <c r="C768" s="110">
        <v>19</v>
      </c>
      <c r="D768" s="113" t="s">
        <v>15</v>
      </c>
      <c r="E768" s="114">
        <v>44661</v>
      </c>
      <c r="F768" s="140">
        <v>0.58333333333333337</v>
      </c>
      <c r="G768" s="304" t="s">
        <v>388</v>
      </c>
      <c r="H768" s="113" t="s">
        <v>235</v>
      </c>
      <c r="I768" s="113" t="s">
        <v>386</v>
      </c>
    </row>
    <row r="769" spans="1:9" ht="12.75" customHeight="1">
      <c r="A769" s="24" t="s">
        <v>183</v>
      </c>
      <c r="B769" s="15">
        <v>2057</v>
      </c>
      <c r="C769" s="15">
        <v>19</v>
      </c>
      <c r="D769" s="56" t="s">
        <v>15</v>
      </c>
      <c r="E769" s="63">
        <v>44661</v>
      </c>
      <c r="F769" s="140">
        <v>0.625</v>
      </c>
      <c r="G769" s="303" t="s">
        <v>385</v>
      </c>
      <c r="H769" s="56" t="s">
        <v>102</v>
      </c>
      <c r="I769" s="56" t="s">
        <v>226</v>
      </c>
    </row>
    <row r="770" spans="1:9" ht="12.75" customHeight="1">
      <c r="A770" s="163" t="s">
        <v>57</v>
      </c>
      <c r="B770" s="116">
        <v>5180</v>
      </c>
      <c r="C770" s="116">
        <v>16</v>
      </c>
      <c r="D770" s="116" t="s">
        <v>15</v>
      </c>
      <c r="E770" s="117">
        <v>44661</v>
      </c>
      <c r="F770" s="193">
        <v>0.45833333333333331</v>
      </c>
      <c r="G770" s="391" t="s">
        <v>387</v>
      </c>
      <c r="H770" s="116" t="s">
        <v>198</v>
      </c>
      <c r="I770" s="116" t="s">
        <v>104</v>
      </c>
    </row>
    <row r="771" spans="1:9" ht="12.75" customHeight="1">
      <c r="A771" s="24" t="s">
        <v>184</v>
      </c>
      <c r="B771" s="110">
        <v>2156</v>
      </c>
      <c r="C771" s="110">
        <v>19</v>
      </c>
      <c r="D771" s="113" t="s">
        <v>15</v>
      </c>
      <c r="E771" s="114">
        <v>44661</v>
      </c>
      <c r="F771" s="140">
        <v>0.58333333333333337</v>
      </c>
      <c r="G771" s="304" t="s">
        <v>387</v>
      </c>
      <c r="H771" s="189" t="s">
        <v>198</v>
      </c>
      <c r="I771" s="113" t="s">
        <v>197</v>
      </c>
    </row>
    <row r="772" spans="1:9" ht="12.75" customHeight="1">
      <c r="A772" s="163" t="s">
        <v>57</v>
      </c>
      <c r="B772" s="116">
        <v>5176</v>
      </c>
      <c r="C772" s="116">
        <v>16</v>
      </c>
      <c r="D772" s="116" t="s">
        <v>15</v>
      </c>
      <c r="E772" s="117">
        <v>44661</v>
      </c>
      <c r="F772" s="193">
        <v>0.45833333333333331</v>
      </c>
      <c r="G772" s="391" t="s">
        <v>392</v>
      </c>
      <c r="H772" s="116" t="s">
        <v>197</v>
      </c>
      <c r="I772" s="116" t="s">
        <v>239</v>
      </c>
    </row>
    <row r="773" spans="1:9" ht="12.75" customHeight="1">
      <c r="A773" s="163" t="s">
        <v>52</v>
      </c>
      <c r="B773" s="1">
        <v>5063</v>
      </c>
      <c r="C773" s="1">
        <v>13</v>
      </c>
      <c r="D773" s="1" t="s">
        <v>15</v>
      </c>
      <c r="E773" s="7">
        <v>44661</v>
      </c>
      <c r="F773" s="193">
        <v>0.66666666666666663</v>
      </c>
      <c r="G773" s="392" t="s">
        <v>378</v>
      </c>
      <c r="H773" s="4" t="s">
        <v>218</v>
      </c>
      <c r="I773" s="4" t="s">
        <v>45</v>
      </c>
    </row>
    <row r="774" spans="1:9" ht="12.75" customHeight="1">
      <c r="A774" s="163" t="s">
        <v>57</v>
      </c>
      <c r="B774" s="116">
        <v>5177</v>
      </c>
      <c r="C774" s="116">
        <v>16</v>
      </c>
      <c r="D774" s="116" t="s">
        <v>15</v>
      </c>
      <c r="E774" s="117">
        <v>44661</v>
      </c>
      <c r="F774" s="193">
        <v>0.54166666666666663</v>
      </c>
      <c r="G774" s="391" t="s">
        <v>400</v>
      </c>
      <c r="H774" s="116" t="s">
        <v>236</v>
      </c>
      <c r="I774" s="116" t="s">
        <v>386</v>
      </c>
    </row>
    <row r="775" spans="1:9" ht="12.75" customHeight="1">
      <c r="A775" s="24" t="s">
        <v>183</v>
      </c>
      <c r="B775" s="15">
        <v>2056</v>
      </c>
      <c r="C775" s="15">
        <v>19</v>
      </c>
      <c r="D775" s="56" t="s">
        <v>15</v>
      </c>
      <c r="E775" s="63">
        <v>44661</v>
      </c>
      <c r="F775" s="140">
        <v>0.58333333333333337</v>
      </c>
      <c r="G775" s="303" t="s">
        <v>389</v>
      </c>
      <c r="H775" s="58" t="s">
        <v>203</v>
      </c>
      <c r="I775" s="56" t="s">
        <v>201</v>
      </c>
    </row>
    <row r="776" spans="1:9" ht="12.75" customHeight="1">
      <c r="A776" s="163" t="s">
        <v>52</v>
      </c>
      <c r="B776" s="1">
        <v>5061</v>
      </c>
      <c r="C776" s="1">
        <v>13</v>
      </c>
      <c r="D776" s="1" t="s">
        <v>15</v>
      </c>
      <c r="E776" s="7">
        <v>44661</v>
      </c>
      <c r="F776" s="193">
        <v>0.58333333333333337</v>
      </c>
      <c r="G776" s="392" t="s">
        <v>380</v>
      </c>
      <c r="H776" s="4" t="s">
        <v>17</v>
      </c>
      <c r="I776" s="4" t="s">
        <v>44</v>
      </c>
    </row>
    <row r="777" spans="1:9" ht="12.75" customHeight="1">
      <c r="A777" s="24" t="s">
        <v>184</v>
      </c>
      <c r="B777" s="110">
        <v>2157</v>
      </c>
      <c r="C777" s="110">
        <v>19</v>
      </c>
      <c r="D777" s="113" t="s">
        <v>15</v>
      </c>
      <c r="E777" s="114">
        <v>44661</v>
      </c>
      <c r="F777" s="140">
        <v>0.45833333333333331</v>
      </c>
      <c r="G777" s="304" t="s">
        <v>391</v>
      </c>
      <c r="H777" s="113" t="s">
        <v>232</v>
      </c>
      <c r="I777" s="113" t="s">
        <v>239</v>
      </c>
    </row>
    <row r="778" spans="1:9" ht="12.75" customHeight="1">
      <c r="A778" s="163" t="s">
        <v>52</v>
      </c>
      <c r="B778" s="1">
        <v>5064</v>
      </c>
      <c r="C778" s="1">
        <v>13</v>
      </c>
      <c r="D778" s="1" t="s">
        <v>15</v>
      </c>
      <c r="E778" s="7">
        <v>44661</v>
      </c>
      <c r="F778" s="193">
        <v>0.58333333333333337</v>
      </c>
      <c r="G778" s="392" t="s">
        <v>382</v>
      </c>
      <c r="H778" s="4" t="s">
        <v>101</v>
      </c>
      <c r="I778" s="4" t="s">
        <v>219</v>
      </c>
    </row>
    <row r="779" spans="1:9" ht="12.75" customHeight="1">
      <c r="A779" s="163" t="s">
        <v>52</v>
      </c>
      <c r="B779" s="1">
        <v>5065</v>
      </c>
      <c r="C779" s="1">
        <v>13</v>
      </c>
      <c r="D779" s="1" t="s">
        <v>15</v>
      </c>
      <c r="E779" s="7">
        <v>44661</v>
      </c>
      <c r="F779" s="193">
        <v>0.54166666666666663</v>
      </c>
      <c r="G779" s="392" t="s">
        <v>384</v>
      </c>
      <c r="H779" s="4" t="s">
        <v>404</v>
      </c>
      <c r="I779" s="4" t="s">
        <v>403</v>
      </c>
    </row>
    <row r="780" spans="1:9" ht="12.75" customHeight="1">
      <c r="A780" s="24" t="s">
        <v>183</v>
      </c>
      <c r="B780" s="15">
        <v>2055</v>
      </c>
      <c r="C780" s="15">
        <v>19</v>
      </c>
      <c r="D780" s="56" t="s">
        <v>15</v>
      </c>
      <c r="E780" s="63">
        <v>44661</v>
      </c>
      <c r="F780" s="140">
        <v>0.625</v>
      </c>
      <c r="G780" s="303" t="s">
        <v>395</v>
      </c>
      <c r="H780" s="56" t="s">
        <v>44</v>
      </c>
      <c r="I780" s="56" t="s">
        <v>207</v>
      </c>
    </row>
    <row r="781" spans="1:9" ht="12.75" customHeight="1">
      <c r="A781" s="163" t="s">
        <v>57</v>
      </c>
      <c r="B781" s="116">
        <v>5178</v>
      </c>
      <c r="C781" s="116">
        <v>16</v>
      </c>
      <c r="D781" s="189" t="s">
        <v>15</v>
      </c>
      <c r="E781" s="332">
        <v>44661</v>
      </c>
      <c r="F781" s="193">
        <v>0.58333333333333337</v>
      </c>
      <c r="G781" s="391" t="s">
        <v>402</v>
      </c>
      <c r="H781" s="116" t="s">
        <v>233</v>
      </c>
      <c r="I781" s="116" t="s">
        <v>196</v>
      </c>
    </row>
    <row r="782" spans="1:9" ht="12.75" customHeight="1">
      <c r="A782" s="24" t="s">
        <v>183</v>
      </c>
      <c r="B782" s="15">
        <v>2059</v>
      </c>
      <c r="C782" s="15">
        <v>20</v>
      </c>
      <c r="D782" s="59" t="s">
        <v>105</v>
      </c>
      <c r="E782" s="60">
        <v>44664</v>
      </c>
      <c r="F782" s="140">
        <v>0.77083333333333337</v>
      </c>
      <c r="G782" s="303" t="s">
        <v>394</v>
      </c>
      <c r="H782" s="56" t="s">
        <v>201</v>
      </c>
      <c r="I782" s="56" t="s">
        <v>102</v>
      </c>
    </row>
    <row r="783" spans="1:9" ht="12.75" customHeight="1">
      <c r="A783" s="160" t="s">
        <v>100</v>
      </c>
      <c r="B783" s="29">
        <v>1128</v>
      </c>
      <c r="C783" s="29">
        <v>22</v>
      </c>
      <c r="D783" s="61" t="s">
        <v>53</v>
      </c>
      <c r="E783" s="62">
        <v>44666</v>
      </c>
      <c r="F783" s="270">
        <v>0.625</v>
      </c>
      <c r="G783" s="283" t="s">
        <v>385</v>
      </c>
      <c r="H783" s="56" t="s">
        <v>102</v>
      </c>
      <c r="I783" s="56" t="s">
        <v>17</v>
      </c>
    </row>
    <row r="784" spans="1:9" ht="12.75" customHeight="1">
      <c r="A784" s="160" t="s">
        <v>100</v>
      </c>
      <c r="B784" s="29">
        <v>1029</v>
      </c>
      <c r="C784" s="29">
        <v>11</v>
      </c>
      <c r="D784" s="61" t="s">
        <v>53</v>
      </c>
      <c r="E784" s="62">
        <v>44666</v>
      </c>
      <c r="F784" s="270">
        <v>0.625</v>
      </c>
      <c r="G784" s="283" t="s">
        <v>377</v>
      </c>
      <c r="H784" s="56" t="s">
        <v>104</v>
      </c>
      <c r="I784" s="56" t="s">
        <v>551</v>
      </c>
    </row>
    <row r="785" spans="1:9" ht="12.75" customHeight="1">
      <c r="A785" s="160" t="s">
        <v>100</v>
      </c>
      <c r="B785" s="29">
        <v>1132</v>
      </c>
      <c r="C785" s="29">
        <v>22</v>
      </c>
      <c r="D785" s="61" t="s">
        <v>53</v>
      </c>
      <c r="E785" s="62">
        <v>44666</v>
      </c>
      <c r="F785" s="270">
        <v>0.625</v>
      </c>
      <c r="G785" s="283" t="s">
        <v>381</v>
      </c>
      <c r="H785" s="56" t="s">
        <v>238</v>
      </c>
      <c r="I785" s="56" t="s">
        <v>103</v>
      </c>
    </row>
    <row r="786" spans="1:9" ht="12.75" customHeight="1">
      <c r="A786" s="160" t="s">
        <v>100</v>
      </c>
      <c r="B786" s="29">
        <v>1127</v>
      </c>
      <c r="C786" s="29">
        <v>22</v>
      </c>
      <c r="D786" s="61" t="s">
        <v>53</v>
      </c>
      <c r="E786" s="62">
        <v>44666</v>
      </c>
      <c r="F786" s="270">
        <v>0.625</v>
      </c>
      <c r="G786" s="283" t="s">
        <v>379</v>
      </c>
      <c r="H786" s="56" t="s">
        <v>222</v>
      </c>
      <c r="I786" s="56" t="s">
        <v>46</v>
      </c>
    </row>
    <row r="787" spans="1:9" ht="12.75" customHeight="1">
      <c r="A787" s="160" t="s">
        <v>100</v>
      </c>
      <c r="B787" s="29">
        <v>1129</v>
      </c>
      <c r="C787" s="29">
        <v>22</v>
      </c>
      <c r="D787" s="61" t="s">
        <v>53</v>
      </c>
      <c r="E787" s="62">
        <v>44666</v>
      </c>
      <c r="F787" s="270">
        <v>0.625</v>
      </c>
      <c r="G787" s="283" t="s">
        <v>382</v>
      </c>
      <c r="H787" s="56" t="s">
        <v>101</v>
      </c>
      <c r="I787" s="56" t="s">
        <v>218</v>
      </c>
    </row>
    <row r="788" spans="1:9" ht="12.75" customHeight="1">
      <c r="A788" s="160" t="s">
        <v>100</v>
      </c>
      <c r="B788" s="29">
        <v>1130</v>
      </c>
      <c r="C788" s="29">
        <v>22</v>
      </c>
      <c r="D788" s="61" t="s">
        <v>53</v>
      </c>
      <c r="E788" s="62">
        <v>44666</v>
      </c>
      <c r="F788" s="270">
        <v>0.625</v>
      </c>
      <c r="G788" s="389" t="s">
        <v>384</v>
      </c>
      <c r="H788" s="56" t="s">
        <v>373</v>
      </c>
      <c r="I788" s="56" t="s">
        <v>45</v>
      </c>
    </row>
    <row r="789" spans="1:9" ht="12.75" customHeight="1">
      <c r="A789" s="258" t="str">
        <f>'2. LIGA'!A53</f>
        <v>2. LIGA</v>
      </c>
      <c r="B789" s="29">
        <f>'2. LIGA'!B53</f>
        <v>61049</v>
      </c>
      <c r="C789" s="29">
        <f>'2. LIGA'!C53</f>
        <v>17</v>
      </c>
      <c r="D789" s="269" t="str">
        <f>'2. LIGA'!D53</f>
        <v>sobota</v>
      </c>
      <c r="E789" s="115">
        <f>'2. LIGA'!E53</f>
        <v>44667</v>
      </c>
      <c r="F789" s="289">
        <f>'2. LIGA'!F53</f>
        <v>0.58333333333333337</v>
      </c>
      <c r="G789" s="301" t="str">
        <f>'2. LIGA'!G53</f>
        <v>Chlumec nad Cidlinou</v>
      </c>
      <c r="H789" s="301" t="str">
        <f>'2. LIGA'!H53</f>
        <v>Chlumec nad Cidlinou</v>
      </c>
      <c r="I789" s="303" t="str">
        <f>'2. LIGA'!I53</f>
        <v>HBC Hradec Králové 1988 "B"</v>
      </c>
    </row>
    <row r="790" spans="1:9" ht="12.75" customHeight="1">
      <c r="A790" s="258" t="str">
        <f>'2. LIGA'!A55</f>
        <v>2. LIGA</v>
      </c>
      <c r="B790" s="29">
        <f>'2. LIGA'!B55</f>
        <v>61051</v>
      </c>
      <c r="C790" s="29">
        <f>'2. LIGA'!C55</f>
        <v>17</v>
      </c>
      <c r="D790" s="269" t="str">
        <f>'2. LIGA'!D55</f>
        <v>sobota</v>
      </c>
      <c r="E790" s="115">
        <f>'2. LIGA'!E55</f>
        <v>44667</v>
      </c>
      <c r="F790" s="289">
        <f>'2. LIGA'!F55</f>
        <v>0.625</v>
      </c>
      <c r="G790" s="301" t="str">
        <f>'2. LIGA'!G55</f>
        <v>PARDUBICE - Polabiny</v>
      </c>
      <c r="H790" s="303" t="str">
        <f>'2. LIGA'!H55</f>
        <v>HBC Pardubice "C"</v>
      </c>
      <c r="I790" s="301" t="str">
        <f>'2. LIGA'!I55</f>
        <v>HC Jestřábi Přelouč</v>
      </c>
    </row>
    <row r="791" spans="1:9" ht="12.75" customHeight="1">
      <c r="A791" s="259" t="str">
        <f>SŽ!A79</f>
        <v>LSŽ</v>
      </c>
      <c r="B791" s="275">
        <f>SŽ!B79</f>
        <v>0</v>
      </c>
      <c r="C791" s="271">
        <f>SŽ!C79</f>
        <v>0</v>
      </c>
      <c r="D791" s="272" t="str">
        <f>SŽ!D79</f>
        <v>sobota</v>
      </c>
      <c r="E791" s="273">
        <f>SŽ!E79</f>
        <v>44667</v>
      </c>
      <c r="F791" s="140">
        <f>SŽ!F79</f>
        <v>0</v>
      </c>
      <c r="G791" s="400" t="str">
        <f>SŽ!G79</f>
        <v>velikonoce</v>
      </c>
      <c r="H791" s="36">
        <f>SŽ!H79</f>
        <v>0</v>
      </c>
      <c r="I791" s="36">
        <f>SŽ!I79</f>
        <v>0</v>
      </c>
    </row>
    <row r="792" spans="1:9" ht="12.75" customHeight="1">
      <c r="A792" s="24" t="str">
        <f>RHbL!A65</f>
        <v>RHbL</v>
      </c>
      <c r="B792" s="29">
        <f>RHbL!B65</f>
        <v>62061</v>
      </c>
      <c r="C792" s="29" t="str">
        <f>RHbL!C65</f>
        <v>2NČ</v>
      </c>
      <c r="D792" s="269" t="str">
        <f>RHbL!D65</f>
        <v>neděle</v>
      </c>
      <c r="E792" s="115">
        <f>RHbL!E65</f>
        <v>44668</v>
      </c>
      <c r="F792" s="140">
        <f>RHbL!F65</f>
        <v>0</v>
      </c>
      <c r="G792" s="303">
        <f>RHbL!G65</f>
        <v>0</v>
      </c>
      <c r="H792" s="311" t="str">
        <f>RHbL!H65</f>
        <v>5. po ZČ</v>
      </c>
      <c r="I792" s="311" t="str">
        <f>RHbL!I65</f>
        <v>1. po ZČ</v>
      </c>
    </row>
    <row r="793" spans="1:9" ht="12.75" customHeight="1">
      <c r="A793" s="24" t="str">
        <f>RHbL!A66</f>
        <v>RHbL</v>
      </c>
      <c r="B793" s="29">
        <f>RHbL!B66</f>
        <v>62062</v>
      </c>
      <c r="C793" s="29" t="str">
        <f>RHbL!C66</f>
        <v>2NČ</v>
      </c>
      <c r="D793" s="269" t="str">
        <f>RHbL!D66</f>
        <v>neděle</v>
      </c>
      <c r="E793" s="115">
        <f>RHbL!E66</f>
        <v>44668</v>
      </c>
      <c r="F793" s="140">
        <f>RHbL!F66</f>
        <v>0</v>
      </c>
      <c r="G793" s="303">
        <f>RHbL!G66</f>
        <v>0</v>
      </c>
      <c r="H793" s="311" t="str">
        <f>RHbL!H66</f>
        <v>3. po ZČ</v>
      </c>
      <c r="I793" s="311" t="str">
        <f>RHbL!I66</f>
        <v>7. po ZČ</v>
      </c>
    </row>
    <row r="794" spans="1:9" ht="12.75" customHeight="1">
      <c r="A794" s="24" t="str">
        <f>RHbL!A67</f>
        <v>RHbL</v>
      </c>
      <c r="B794" s="29">
        <f>RHbL!B67</f>
        <v>62063</v>
      </c>
      <c r="C794" s="29" t="str">
        <f>RHbL!C67</f>
        <v>2NČ</v>
      </c>
      <c r="D794" s="269" t="str">
        <f>RHbL!D67</f>
        <v>neděle</v>
      </c>
      <c r="E794" s="115">
        <f>RHbL!E67</f>
        <v>44668</v>
      </c>
      <c r="F794" s="140">
        <f>RHbL!F67</f>
        <v>0</v>
      </c>
      <c r="G794" s="303">
        <f>RHbL!G67</f>
        <v>0</v>
      </c>
      <c r="H794" s="311" t="str">
        <f>RHbL!H67</f>
        <v>6. po ZČ</v>
      </c>
      <c r="I794" s="311" t="str">
        <f>RHbL!I67</f>
        <v>2. po ZČ</v>
      </c>
    </row>
    <row r="795" spans="1:9" ht="12.75" customHeight="1">
      <c r="A795" s="24" t="str">
        <f>RHbL!A68</f>
        <v>RHbL</v>
      </c>
      <c r="B795" s="29">
        <f>RHbL!B68</f>
        <v>62064</v>
      </c>
      <c r="C795" s="29" t="str">
        <f>RHbL!C68</f>
        <v>2NČ</v>
      </c>
      <c r="D795" s="269" t="str">
        <f>RHbL!D68</f>
        <v>neděle</v>
      </c>
      <c r="E795" s="115">
        <f>RHbL!E68</f>
        <v>44668</v>
      </c>
      <c r="F795" s="140">
        <f>RHbL!F68</f>
        <v>0</v>
      </c>
      <c r="G795" s="303">
        <f>RHbL!G68</f>
        <v>0</v>
      </c>
      <c r="H795" s="311" t="str">
        <f>RHbL!H68</f>
        <v>4. po ZČ</v>
      </c>
      <c r="I795" s="311" t="str">
        <f>RHbL!I68</f>
        <v>8. po ZČ</v>
      </c>
    </row>
    <row r="796" spans="1:9" ht="12.75" customHeight="1">
      <c r="A796" s="24" t="s">
        <v>184</v>
      </c>
      <c r="B796" s="110">
        <v>2159</v>
      </c>
      <c r="C796" s="110">
        <v>20</v>
      </c>
      <c r="D796" s="113" t="s">
        <v>15</v>
      </c>
      <c r="E796" s="114">
        <v>44668</v>
      </c>
      <c r="F796" s="140">
        <v>0.45833333333333331</v>
      </c>
      <c r="G796" s="304" t="s">
        <v>392</v>
      </c>
      <c r="H796" s="113" t="s">
        <v>197</v>
      </c>
      <c r="I796" s="113" t="s">
        <v>232</v>
      </c>
    </row>
    <row r="797" spans="1:9" ht="12.75" customHeight="1">
      <c r="A797" s="258" t="str">
        <f>'2. LIGA'!A54</f>
        <v>2. LIGA</v>
      </c>
      <c r="B797" s="29">
        <f>'2. LIGA'!B54</f>
        <v>61050</v>
      </c>
      <c r="C797" s="29">
        <f>'2. LIGA'!C54</f>
        <v>17</v>
      </c>
      <c r="D797" s="269" t="str">
        <f>'2. LIGA'!D54</f>
        <v>neděle</v>
      </c>
      <c r="E797" s="115">
        <f>'2. LIGA'!E54</f>
        <v>44668</v>
      </c>
      <c r="F797" s="289">
        <f>'2. LIGA'!F54</f>
        <v>0.45833333333333331</v>
      </c>
      <c r="G797" s="301" t="str">
        <f>'2. LIGA'!G54</f>
        <v>LETOHRAD</v>
      </c>
      <c r="H797" s="301" t="str">
        <f>'2. LIGA'!H54</f>
        <v>SK Žamberk</v>
      </c>
      <c r="I797" s="305" t="str">
        <f>'2. LIGA'!I54</f>
        <v>TJ Lokomotiva Česká Třebová "A"</v>
      </c>
    </row>
    <row r="798" spans="1:9" ht="12.75" customHeight="1">
      <c r="A798" s="24" t="s">
        <v>184</v>
      </c>
      <c r="B798" s="110">
        <v>2158</v>
      </c>
      <c r="C798" s="110">
        <v>20</v>
      </c>
      <c r="D798" s="113" t="s">
        <v>15</v>
      </c>
      <c r="E798" s="114">
        <v>44668</v>
      </c>
      <c r="F798" s="140">
        <v>0.54166666666666663</v>
      </c>
      <c r="G798" s="304" t="s">
        <v>375</v>
      </c>
      <c r="H798" s="113" t="s">
        <v>551</v>
      </c>
      <c r="I798" s="113" t="s">
        <v>235</v>
      </c>
    </row>
    <row r="799" spans="1:9" ht="12.75" customHeight="1">
      <c r="A799" s="24" t="s">
        <v>183</v>
      </c>
      <c r="B799" s="15">
        <v>2060</v>
      </c>
      <c r="C799" s="15">
        <v>20</v>
      </c>
      <c r="D799" s="56" t="s">
        <v>15</v>
      </c>
      <c r="E799" s="63">
        <v>44668</v>
      </c>
      <c r="F799" s="140">
        <v>0.625</v>
      </c>
      <c r="G799" s="303" t="s">
        <v>393</v>
      </c>
      <c r="H799" s="56" t="s">
        <v>226</v>
      </c>
      <c r="I799" s="58" t="s">
        <v>203</v>
      </c>
    </row>
    <row r="800" spans="1:9" ht="12.75" customHeight="1">
      <c r="A800" s="24" t="s">
        <v>183</v>
      </c>
      <c r="B800" s="15">
        <v>2058</v>
      </c>
      <c r="C800" s="15">
        <v>20</v>
      </c>
      <c r="D800" s="56" t="s">
        <v>15</v>
      </c>
      <c r="E800" s="63">
        <v>44668</v>
      </c>
      <c r="F800" s="140">
        <v>0.60416666666666663</v>
      </c>
      <c r="G800" s="303" t="s">
        <v>374</v>
      </c>
      <c r="H800" s="56" t="s">
        <v>223</v>
      </c>
      <c r="I800" s="56" t="s">
        <v>44</v>
      </c>
    </row>
    <row r="801" spans="1:9" ht="12.75" customHeight="1">
      <c r="A801" s="24" t="s">
        <v>184</v>
      </c>
      <c r="B801" s="110">
        <v>2160</v>
      </c>
      <c r="C801" s="110">
        <v>20</v>
      </c>
      <c r="D801" s="113" t="s">
        <v>15</v>
      </c>
      <c r="E801" s="114">
        <v>44668</v>
      </c>
      <c r="F801" s="140">
        <v>0.58333333333333337</v>
      </c>
      <c r="G801" s="304" t="s">
        <v>396</v>
      </c>
      <c r="H801" s="113" t="s">
        <v>239</v>
      </c>
      <c r="I801" s="189" t="s">
        <v>198</v>
      </c>
    </row>
    <row r="802" spans="1:9" ht="12.75" customHeight="1">
      <c r="A802" s="259" t="str">
        <f>SŽ!A80</f>
        <v>LSŽ</v>
      </c>
      <c r="B802" s="57">
        <f>SŽ!B80</f>
        <v>67076</v>
      </c>
      <c r="C802" s="29">
        <f>SŽ!C80</f>
        <v>16</v>
      </c>
      <c r="D802" s="269" t="str">
        <f>SŽ!D80</f>
        <v>sobota</v>
      </c>
      <c r="E802" s="40">
        <f>SŽ!E80</f>
        <v>44674</v>
      </c>
      <c r="F802" s="140">
        <f>SŽ!F80</f>
        <v>0</v>
      </c>
      <c r="G802" s="283">
        <f>SŽ!G80</f>
        <v>0</v>
      </c>
      <c r="H802" s="36" t="str">
        <f>SŽ!H80</f>
        <v>volno</v>
      </c>
      <c r="I802" s="56" t="str">
        <f>SŽ!I80</f>
        <v>HBC Pardubice modrý tým</v>
      </c>
    </row>
    <row r="803" spans="1:9" ht="12.75" customHeight="1">
      <c r="A803" s="258" t="str">
        <f>'2. LIGA'!A58</f>
        <v>2. LIGA</v>
      </c>
      <c r="B803" s="29">
        <f>'2. LIGA'!B58</f>
        <v>61054</v>
      </c>
      <c r="C803" s="29">
        <f>'2. LIGA'!C58</f>
        <v>18</v>
      </c>
      <c r="D803" s="269" t="str">
        <f>'2. LIGA'!D58</f>
        <v>sobota</v>
      </c>
      <c r="E803" s="40">
        <f>'2. LIGA'!E58</f>
        <v>44674</v>
      </c>
      <c r="F803" s="289">
        <f>'2. LIGA'!F58</f>
        <v>0.58333333333333337</v>
      </c>
      <c r="G803" s="301" t="str">
        <f>'2. LIGA'!G58</f>
        <v>ČESKÁ TŘEBOVÁ</v>
      </c>
      <c r="H803" s="305" t="str">
        <f>'2. LIGA'!H58</f>
        <v>TJ Lokomotiva Česká Třebová "A"</v>
      </c>
      <c r="I803" s="301" t="str">
        <f>'2. LIGA'!I58</f>
        <v>Chlumec nad Cidlinou</v>
      </c>
    </row>
    <row r="804" spans="1:9" ht="12.75" customHeight="1">
      <c r="A804" s="259" t="str">
        <f>SŽ!A84</f>
        <v>LSŽ</v>
      </c>
      <c r="B804" s="57">
        <f>SŽ!B84</f>
        <v>67080</v>
      </c>
      <c r="C804" s="29">
        <f>SŽ!C84</f>
        <v>16</v>
      </c>
      <c r="D804" s="269" t="str">
        <f>SŽ!D84</f>
        <v>sobota</v>
      </c>
      <c r="E804" s="40">
        <f>SŽ!E84</f>
        <v>44674</v>
      </c>
      <c r="F804" s="289">
        <f>SŽ!F84</f>
        <v>0.45833333333333331</v>
      </c>
      <c r="G804" s="301" t="str">
        <f>SŽ!G84</f>
        <v>HEŘMANŮV MĚSTEC</v>
      </c>
      <c r="H804" s="36" t="str">
        <f>SŽ!H84</f>
        <v>Ježci Heřmanův Městec</v>
      </c>
      <c r="I804" s="56" t="str">
        <f>SŽ!I84</f>
        <v>HBC Pardubice bílí tým</v>
      </c>
    </row>
    <row r="805" spans="1:9" ht="12.75" customHeight="1">
      <c r="A805" s="258" t="str">
        <f>'2. LIGA'!A56</f>
        <v>2. LIGA</v>
      </c>
      <c r="B805" s="29">
        <f>'2. LIGA'!B56</f>
        <v>61052</v>
      </c>
      <c r="C805" s="29">
        <f>'2. LIGA'!C56</f>
        <v>18</v>
      </c>
      <c r="D805" s="269" t="str">
        <f>'2. LIGA'!D56</f>
        <v>sobota</v>
      </c>
      <c r="E805" s="40">
        <f>'2. LIGA'!E56</f>
        <v>44674</v>
      </c>
      <c r="F805" s="289">
        <f>'2. LIGA'!F56</f>
        <v>0.625</v>
      </c>
      <c r="G805" s="283" t="str">
        <f>'2. LIGA'!G56</f>
        <v>HRADEC KRÁLOVÉ</v>
      </c>
      <c r="H805" s="303" t="str">
        <f>'2. LIGA'!H56</f>
        <v>HBC Hradec Králové 1988 "B"</v>
      </c>
      <c r="I805" s="303" t="str">
        <f>'2. LIGA'!I56</f>
        <v>HBC Pardubice "C"</v>
      </c>
    </row>
    <row r="806" spans="1:9" ht="12.75" customHeight="1">
      <c r="A806" s="259" t="str">
        <f>SŽ!A81</f>
        <v>LSŽ</v>
      </c>
      <c r="B806" s="57">
        <f>SŽ!B81</f>
        <v>67077</v>
      </c>
      <c r="C806" s="29">
        <f>SŽ!C81</f>
        <v>16</v>
      </c>
      <c r="D806" s="269" t="str">
        <f>SŽ!D81</f>
        <v>sobota</v>
      </c>
      <c r="E806" s="40">
        <f>SŽ!E81</f>
        <v>44674</v>
      </c>
      <c r="F806" s="289">
        <f>SŽ!F81</f>
        <v>0.39583333333333331</v>
      </c>
      <c r="G806" s="301" t="str">
        <f>SŽ!G81</f>
        <v>LETOHRAD</v>
      </c>
      <c r="H806" s="36" t="str">
        <f>SŽ!H81</f>
        <v>SK Hokejbal Letohrad</v>
      </c>
      <c r="I806" s="36" t="str">
        <f>SŽ!I81</f>
        <v>HBC Svítkov Stars Pardubice</v>
      </c>
    </row>
    <row r="807" spans="1:9" ht="12.75" customHeight="1">
      <c r="A807" s="259" t="str">
        <f>SŽ!A83</f>
        <v>LSŽ</v>
      </c>
      <c r="B807" s="57">
        <f>SŽ!B83</f>
        <v>67079</v>
      </c>
      <c r="C807" s="29">
        <f>SŽ!C83</f>
        <v>16</v>
      </c>
      <c r="D807" s="269" t="str">
        <f>SŽ!D83</f>
        <v>sobota</v>
      </c>
      <c r="E807" s="40">
        <f>SŽ!E83</f>
        <v>44674</v>
      </c>
      <c r="F807" s="289">
        <f>SŽ!F83</f>
        <v>0.58333333333333337</v>
      </c>
      <c r="G807" s="301" t="str">
        <f>SŽ!G83</f>
        <v>PŘELOUČ</v>
      </c>
      <c r="H807" s="36" t="str">
        <f>SŽ!H83</f>
        <v>HC Jestřábi Přelouč</v>
      </c>
      <c r="I807" s="36" t="str">
        <f>SŽ!I83</f>
        <v>TJ Lokomotiva Česká Třebová</v>
      </c>
    </row>
    <row r="808" spans="1:9" ht="12.75" customHeight="1">
      <c r="A808" s="258" t="str">
        <f>'2. LIGA'!A57</f>
        <v>2. LIGA</v>
      </c>
      <c r="B808" s="29">
        <f>'2. LIGA'!B57</f>
        <v>61053</v>
      </c>
      <c r="C808" s="29">
        <f>'2. LIGA'!C57</f>
        <v>18</v>
      </c>
      <c r="D808" s="282" t="str">
        <f>'2. LIGA'!D57</f>
        <v>sobota</v>
      </c>
      <c r="E808" s="115">
        <f>'2. LIGA'!E57</f>
        <v>44674</v>
      </c>
      <c r="F808" s="289">
        <f>'2. LIGA'!F57</f>
        <v>0.70833333333333337</v>
      </c>
      <c r="G808" s="301" t="str">
        <f>'2. LIGA'!G57</f>
        <v>PŘELOUČ</v>
      </c>
      <c r="H808" s="301" t="str">
        <f>'2. LIGA'!H57</f>
        <v>HC Jestřábi Přelouč "A"</v>
      </c>
      <c r="I808" s="301" t="str">
        <f>'2. LIGA'!I57</f>
        <v>SK Žamberk</v>
      </c>
    </row>
    <row r="809" spans="1:9" ht="12.75" customHeight="1">
      <c r="A809" s="163" t="s">
        <v>52</v>
      </c>
      <c r="B809" s="1">
        <v>5070</v>
      </c>
      <c r="C809" s="1">
        <v>14</v>
      </c>
      <c r="D809" s="190" t="s">
        <v>12</v>
      </c>
      <c r="E809" s="331">
        <v>44674</v>
      </c>
      <c r="F809" s="193">
        <v>0.58333333333333337</v>
      </c>
      <c r="G809" s="392" t="s">
        <v>393</v>
      </c>
      <c r="H809" s="4" t="s">
        <v>226</v>
      </c>
      <c r="I809" s="4" t="s">
        <v>17</v>
      </c>
    </row>
    <row r="810" spans="1:9" ht="12.75" customHeight="1">
      <c r="A810" s="259" t="str">
        <f>SŽ!A82</f>
        <v>LSŽ</v>
      </c>
      <c r="B810" s="57">
        <f>SŽ!B82</f>
        <v>67078</v>
      </c>
      <c r="C810" s="29">
        <f>SŽ!C82</f>
        <v>16</v>
      </c>
      <c r="D810" s="282" t="str">
        <f>SŽ!D82</f>
        <v>sobota</v>
      </c>
      <c r="E810" s="115">
        <f>SŽ!E82</f>
        <v>44674</v>
      </c>
      <c r="F810" s="289">
        <f>SŽ!F82</f>
        <v>0.39583333333333331</v>
      </c>
      <c r="G810" s="394" t="str">
        <f>SŽ!G82</f>
        <v>ZS OPOČNO</v>
      </c>
      <c r="H810" s="336" t="str">
        <f>SŽ!H82</f>
        <v>HBC Rangers Opočno</v>
      </c>
      <c r="I810" s="336" t="str">
        <f>SŽ!I82</f>
        <v>TJ Sršni Svitavy</v>
      </c>
    </row>
    <row r="811" spans="1:9" ht="12.75" customHeight="1">
      <c r="A811" s="24" t="str">
        <f>RHbL!A69</f>
        <v>RHbL</v>
      </c>
      <c r="B811" s="29">
        <f>RHbL!B69</f>
        <v>62065</v>
      </c>
      <c r="C811" s="29" t="str">
        <f>RHbL!C69</f>
        <v>3NČ</v>
      </c>
      <c r="D811" s="269" t="str">
        <f>RHbL!D69</f>
        <v>neděle</v>
      </c>
      <c r="E811" s="115">
        <f>RHbL!E69</f>
        <v>44675</v>
      </c>
      <c r="F811" s="270">
        <f>RHbL!F69</f>
        <v>0</v>
      </c>
      <c r="G811" s="303">
        <f>RHbL!G69</f>
        <v>0</v>
      </c>
      <c r="H811" s="56" t="str">
        <f>RHbL!H69</f>
        <v>1. po ZČ</v>
      </c>
      <c r="I811" s="56" t="str">
        <f>RHbL!I69</f>
        <v>3. po ZČ</v>
      </c>
    </row>
    <row r="812" spans="1:9" ht="12.75" customHeight="1">
      <c r="A812" s="24" t="str">
        <f>RHbL!A70</f>
        <v>RHbL</v>
      </c>
      <c r="B812" s="29">
        <f>RHbL!B70</f>
        <v>62066</v>
      </c>
      <c r="C812" s="29" t="str">
        <f>RHbL!C70</f>
        <v>3NČ</v>
      </c>
      <c r="D812" s="269" t="str">
        <f>RHbL!D70</f>
        <v>neděle</v>
      </c>
      <c r="E812" s="115">
        <f>RHbL!E70</f>
        <v>44675</v>
      </c>
      <c r="F812" s="270">
        <f>RHbL!F70</f>
        <v>0</v>
      </c>
      <c r="G812" s="303">
        <f>RHbL!G70</f>
        <v>0</v>
      </c>
      <c r="H812" s="56" t="str">
        <f>RHbL!H70</f>
        <v>7. po ZČ</v>
      </c>
      <c r="I812" s="56" t="str">
        <f>RHbL!I70</f>
        <v>5. po ZČ</v>
      </c>
    </row>
    <row r="813" spans="1:9" ht="12.75" customHeight="1">
      <c r="A813" s="24" t="str">
        <f>RHbL!A71</f>
        <v>RHbL</v>
      </c>
      <c r="B813" s="29">
        <f>RHbL!B71</f>
        <v>62067</v>
      </c>
      <c r="C813" s="29" t="str">
        <f>RHbL!C71</f>
        <v>3NČ</v>
      </c>
      <c r="D813" s="269" t="str">
        <f>RHbL!D71</f>
        <v>neděle</v>
      </c>
      <c r="E813" s="115">
        <f>RHbL!E71</f>
        <v>44675</v>
      </c>
      <c r="F813" s="270">
        <f>RHbL!F71</f>
        <v>0</v>
      </c>
      <c r="G813" s="304">
        <f>RHbL!G71</f>
        <v>0</v>
      </c>
      <c r="H813" s="56" t="str">
        <f>RHbL!H71</f>
        <v>2. po ZČ</v>
      </c>
      <c r="I813" s="311" t="str">
        <f>RHbL!I71</f>
        <v>4. po ZČ</v>
      </c>
    </row>
    <row r="814" spans="1:9" ht="12.75" customHeight="1">
      <c r="A814" s="24" t="str">
        <f>RHbL!A72</f>
        <v>RHbL</v>
      </c>
      <c r="B814" s="29">
        <f>RHbL!B72</f>
        <v>62068</v>
      </c>
      <c r="C814" s="29" t="str">
        <f>RHbL!C72</f>
        <v>3NČ</v>
      </c>
      <c r="D814" s="269" t="str">
        <f>RHbL!D72</f>
        <v>neděle</v>
      </c>
      <c r="E814" s="115">
        <f>RHbL!E72</f>
        <v>44675</v>
      </c>
      <c r="F814" s="270">
        <f>RHbL!F72</f>
        <v>0</v>
      </c>
      <c r="G814" s="304">
        <f>RHbL!G72</f>
        <v>0</v>
      </c>
      <c r="H814" s="311" t="str">
        <f>RHbL!H72</f>
        <v>8. po ZČ</v>
      </c>
      <c r="I814" s="56" t="str">
        <f>RHbL!I72</f>
        <v>6. po ZČ</v>
      </c>
    </row>
    <row r="815" spans="1:9" ht="12.75" customHeight="1">
      <c r="A815" s="260" t="str">
        <f>MŽ!A22</f>
        <v>PMŽ</v>
      </c>
      <c r="B815" s="313">
        <f>MŽ!B22</f>
        <v>0</v>
      </c>
      <c r="C815" s="313">
        <f>MŽ!C22</f>
        <v>10</v>
      </c>
      <c r="D815" s="314" t="str">
        <f>MŽ!D22</f>
        <v>neděle</v>
      </c>
      <c r="E815" s="315">
        <f>MŽ!E22</f>
        <v>44675</v>
      </c>
      <c r="F815" s="140">
        <f>MŽ!F22</f>
        <v>0</v>
      </c>
      <c r="G815" s="283">
        <f>MŽ!G22</f>
        <v>0</v>
      </c>
      <c r="H815" s="57">
        <f>MŽ!H22</f>
        <v>0</v>
      </c>
      <c r="I815" s="223">
        <f>MŽ!I22</f>
        <v>0</v>
      </c>
    </row>
    <row r="816" spans="1:9" ht="12.75" customHeight="1">
      <c r="A816" s="260" t="str">
        <f>MŽ!A23</f>
        <v>PMŽ</v>
      </c>
      <c r="B816" s="313">
        <f>MŽ!B23</f>
        <v>0</v>
      </c>
      <c r="C816" s="313">
        <f>MŽ!C23</f>
        <v>10</v>
      </c>
      <c r="D816" s="314" t="str">
        <f>MŽ!D23</f>
        <v>neděle</v>
      </c>
      <c r="E816" s="315">
        <f>MŽ!E23</f>
        <v>44675</v>
      </c>
      <c r="F816" s="140">
        <f>MŽ!F23</f>
        <v>0</v>
      </c>
      <c r="G816" s="283">
        <f>MŽ!G23</f>
        <v>0</v>
      </c>
      <c r="H816" s="57">
        <f>MŽ!H23</f>
        <v>0</v>
      </c>
      <c r="I816" s="223">
        <f>MŽ!I23</f>
        <v>0</v>
      </c>
    </row>
    <row r="817" spans="1:9" ht="12.75" customHeight="1">
      <c r="A817" s="163" t="s">
        <v>57</v>
      </c>
      <c r="B817" s="116">
        <v>5181</v>
      </c>
      <c r="C817" s="116">
        <v>17</v>
      </c>
      <c r="D817" s="116" t="s">
        <v>15</v>
      </c>
      <c r="E817" s="117">
        <v>44675</v>
      </c>
      <c r="F817" s="193">
        <v>0.45833333333333331</v>
      </c>
      <c r="G817" s="391" t="s">
        <v>387</v>
      </c>
      <c r="H817" s="116" t="s">
        <v>198</v>
      </c>
      <c r="I817" s="116" t="s">
        <v>197</v>
      </c>
    </row>
    <row r="818" spans="1:9" ht="12.75" customHeight="1">
      <c r="A818" s="24" t="s">
        <v>184</v>
      </c>
      <c r="B818" s="110">
        <v>2163</v>
      </c>
      <c r="C818" s="110">
        <v>21</v>
      </c>
      <c r="D818" s="113" t="s">
        <v>15</v>
      </c>
      <c r="E818" s="114">
        <v>44675</v>
      </c>
      <c r="F818" s="270">
        <v>0.625</v>
      </c>
      <c r="G818" s="304" t="s">
        <v>392</v>
      </c>
      <c r="H818" s="113" t="s">
        <v>197</v>
      </c>
      <c r="I818" s="113" t="s">
        <v>239</v>
      </c>
    </row>
    <row r="819" spans="1:9" ht="12.75" customHeight="1">
      <c r="A819" s="163" t="s">
        <v>57</v>
      </c>
      <c r="B819" s="116">
        <v>5182</v>
      </c>
      <c r="C819" s="116">
        <v>17</v>
      </c>
      <c r="D819" s="189" t="s">
        <v>15</v>
      </c>
      <c r="E819" s="332">
        <v>44675</v>
      </c>
      <c r="F819" s="193">
        <v>0.45833333333333331</v>
      </c>
      <c r="G819" s="391" t="s">
        <v>377</v>
      </c>
      <c r="H819" s="116" t="s">
        <v>104</v>
      </c>
      <c r="I819" s="116" t="s">
        <v>199</v>
      </c>
    </row>
    <row r="820" spans="1:9" ht="12.75" customHeight="1">
      <c r="A820" s="163" t="s">
        <v>57</v>
      </c>
      <c r="B820" s="116">
        <v>5183</v>
      </c>
      <c r="C820" s="116">
        <v>17</v>
      </c>
      <c r="D820" s="189" t="s">
        <v>15</v>
      </c>
      <c r="E820" s="332">
        <v>44675</v>
      </c>
      <c r="F820" s="193">
        <v>0.54166666666666663</v>
      </c>
      <c r="G820" s="391" t="s">
        <v>381</v>
      </c>
      <c r="H820" s="116" t="s">
        <v>238</v>
      </c>
      <c r="I820" s="116" t="s">
        <v>233</v>
      </c>
    </row>
    <row r="821" spans="1:9" ht="12.75" customHeight="1">
      <c r="A821" s="24" t="s">
        <v>183</v>
      </c>
      <c r="B821" s="15">
        <v>2041</v>
      </c>
      <c r="C821" s="15">
        <v>14</v>
      </c>
      <c r="D821" s="59" t="s">
        <v>15</v>
      </c>
      <c r="E821" s="60">
        <v>44675</v>
      </c>
      <c r="F821" s="270">
        <v>0.625</v>
      </c>
      <c r="G821" s="303" t="s">
        <v>389</v>
      </c>
      <c r="H821" s="58" t="s">
        <v>203</v>
      </c>
      <c r="I821" s="56" t="s">
        <v>102</v>
      </c>
    </row>
    <row r="822" spans="1:9" ht="12.75" customHeight="1">
      <c r="A822" s="163" t="s">
        <v>57</v>
      </c>
      <c r="B822" s="116">
        <v>5184</v>
      </c>
      <c r="C822" s="116">
        <v>17</v>
      </c>
      <c r="D822" s="189" t="s">
        <v>15</v>
      </c>
      <c r="E822" s="332">
        <v>44675</v>
      </c>
      <c r="F822" s="193">
        <v>0.41666666666666669</v>
      </c>
      <c r="G822" s="391" t="s">
        <v>375</v>
      </c>
      <c r="H822" s="116" t="s">
        <v>551</v>
      </c>
      <c r="I822" s="116" t="s">
        <v>236</v>
      </c>
    </row>
    <row r="823" spans="1:9" ht="12.75" customHeight="1">
      <c r="A823" s="24" t="s">
        <v>184</v>
      </c>
      <c r="B823" s="110">
        <v>2161</v>
      </c>
      <c r="C823" s="110">
        <v>21</v>
      </c>
      <c r="D823" s="113" t="s">
        <v>15</v>
      </c>
      <c r="E823" s="114">
        <v>44675</v>
      </c>
      <c r="F823" s="270">
        <v>0.625</v>
      </c>
      <c r="G823" s="304" t="s">
        <v>375</v>
      </c>
      <c r="H823" s="113" t="s">
        <v>551</v>
      </c>
      <c r="I823" s="113" t="s">
        <v>386</v>
      </c>
    </row>
    <row r="824" spans="1:9" ht="12.75" customHeight="1">
      <c r="A824" s="163" t="s">
        <v>57</v>
      </c>
      <c r="B824" s="116">
        <v>5185</v>
      </c>
      <c r="C824" s="116">
        <v>17</v>
      </c>
      <c r="D824" s="116" t="s">
        <v>15</v>
      </c>
      <c r="E824" s="117">
        <v>44675</v>
      </c>
      <c r="F824" s="193">
        <v>0.45833333333333331</v>
      </c>
      <c r="G824" s="391" t="s">
        <v>390</v>
      </c>
      <c r="H824" s="116" t="s">
        <v>386</v>
      </c>
      <c r="I824" s="116" t="s">
        <v>239</v>
      </c>
    </row>
    <row r="825" spans="1:9" ht="12.75" customHeight="1">
      <c r="A825" s="24" t="s">
        <v>184</v>
      </c>
      <c r="B825" s="110">
        <v>2162</v>
      </c>
      <c r="C825" s="110">
        <v>21</v>
      </c>
      <c r="D825" s="113" t="s">
        <v>15</v>
      </c>
      <c r="E825" s="114">
        <v>44675</v>
      </c>
      <c r="F825" s="270">
        <v>0.625</v>
      </c>
      <c r="G825" s="304" t="s">
        <v>391</v>
      </c>
      <c r="H825" s="113" t="s">
        <v>232</v>
      </c>
      <c r="I825" s="189" t="s">
        <v>198</v>
      </c>
    </row>
    <row r="826" spans="1:9" ht="12.75" customHeight="1">
      <c r="A826" s="163" t="s">
        <v>52</v>
      </c>
      <c r="B826" s="1">
        <v>5068</v>
      </c>
      <c r="C826" s="1">
        <v>14</v>
      </c>
      <c r="D826" s="1" t="s">
        <v>15</v>
      </c>
      <c r="E826" s="7">
        <v>44675</v>
      </c>
      <c r="F826" s="193">
        <v>0.625</v>
      </c>
      <c r="G826" s="392" t="s">
        <v>405</v>
      </c>
      <c r="H826" s="4" t="s">
        <v>219</v>
      </c>
      <c r="I826" s="4" t="s">
        <v>218</v>
      </c>
    </row>
    <row r="827" spans="1:9" ht="12.75" customHeight="1">
      <c r="A827" s="163" t="s">
        <v>52</v>
      </c>
      <c r="B827" s="1">
        <v>5069</v>
      </c>
      <c r="C827" s="1">
        <v>14</v>
      </c>
      <c r="D827" s="1" t="s">
        <v>15</v>
      </c>
      <c r="E827" s="7">
        <v>44675</v>
      </c>
      <c r="F827" s="193">
        <v>0.54166666666666663</v>
      </c>
      <c r="G827" s="392" t="s">
        <v>376</v>
      </c>
      <c r="H827" s="4" t="s">
        <v>45</v>
      </c>
      <c r="I827" s="4" t="s">
        <v>206</v>
      </c>
    </row>
    <row r="828" spans="1:9" ht="12.75" customHeight="1">
      <c r="A828" s="163" t="s">
        <v>52</v>
      </c>
      <c r="B828" s="1">
        <v>5067</v>
      </c>
      <c r="C828" s="1">
        <v>14</v>
      </c>
      <c r="D828" s="1" t="s">
        <v>15</v>
      </c>
      <c r="E828" s="7">
        <v>44675</v>
      </c>
      <c r="F828" s="193">
        <v>0.54166666666666663</v>
      </c>
      <c r="G828" s="392" t="s">
        <v>384</v>
      </c>
      <c r="H828" s="4" t="s">
        <v>403</v>
      </c>
      <c r="I828" s="4" t="s">
        <v>101</v>
      </c>
    </row>
    <row r="829" spans="1:9" ht="12.75" customHeight="1">
      <c r="A829" s="163" t="s">
        <v>52</v>
      </c>
      <c r="B829" s="1">
        <v>5066</v>
      </c>
      <c r="C829" s="1">
        <v>14</v>
      </c>
      <c r="D829" s="1" t="s">
        <v>15</v>
      </c>
      <c r="E829" s="7">
        <v>44675</v>
      </c>
      <c r="F829" s="193">
        <v>0.5</v>
      </c>
      <c r="G829" s="392" t="s">
        <v>395</v>
      </c>
      <c r="H829" s="4" t="s">
        <v>44</v>
      </c>
      <c r="I829" s="4" t="s">
        <v>404</v>
      </c>
    </row>
    <row r="830" spans="1:9" ht="12.75" customHeight="1">
      <c r="A830" s="24" t="s">
        <v>183</v>
      </c>
      <c r="B830" s="15">
        <v>2063</v>
      </c>
      <c r="C830" s="15">
        <v>21</v>
      </c>
      <c r="D830" s="56" t="s">
        <v>15</v>
      </c>
      <c r="E830" s="63">
        <v>44675</v>
      </c>
      <c r="F830" s="270">
        <v>0.625</v>
      </c>
      <c r="G830" s="303" t="s">
        <v>393</v>
      </c>
      <c r="H830" s="56" t="s">
        <v>226</v>
      </c>
      <c r="I830" s="56" t="s">
        <v>201</v>
      </c>
    </row>
    <row r="831" spans="1:9" ht="12.75" customHeight="1">
      <c r="A831" s="24" t="s">
        <v>183</v>
      </c>
      <c r="B831" s="15">
        <v>2061</v>
      </c>
      <c r="C831" s="15">
        <v>21</v>
      </c>
      <c r="D831" s="56" t="s">
        <v>15</v>
      </c>
      <c r="E831" s="63">
        <v>44675</v>
      </c>
      <c r="F831" s="270">
        <v>0.625</v>
      </c>
      <c r="G831" s="303" t="s">
        <v>374</v>
      </c>
      <c r="H831" s="56" t="s">
        <v>223</v>
      </c>
      <c r="I831" s="56" t="s">
        <v>207</v>
      </c>
    </row>
    <row r="832" spans="1:9" ht="12.75" customHeight="1">
      <c r="A832" s="259" t="str">
        <f>SŽ!A85</f>
        <v>LSŽ</v>
      </c>
      <c r="B832" s="57">
        <f>SŽ!B85</f>
        <v>67081</v>
      </c>
      <c r="C832" s="29">
        <f>SŽ!C85</f>
        <v>17</v>
      </c>
      <c r="D832" s="269" t="str">
        <f>SŽ!D85</f>
        <v>sobota</v>
      </c>
      <c r="E832" s="40">
        <f>SŽ!E85</f>
        <v>44681</v>
      </c>
      <c r="F832" s="289">
        <f>SŽ!F85</f>
        <v>0</v>
      </c>
      <c r="G832" s="301">
        <f>SŽ!G85</f>
        <v>0</v>
      </c>
      <c r="H832" s="36" t="str">
        <f>SŽ!H85</f>
        <v>Ježci Heřmanův Městec</v>
      </c>
      <c r="I832" s="36" t="str">
        <f>SŽ!I85</f>
        <v>volno</v>
      </c>
    </row>
    <row r="833" spans="1:9" ht="12.75" customHeight="1">
      <c r="A833" s="24" t="str">
        <f>RHbL!A74</f>
        <v>RHbL</v>
      </c>
      <c r="B833" s="29">
        <f>RHbL!B74</f>
        <v>62069</v>
      </c>
      <c r="C833" s="29" t="str">
        <f>RHbL!C74</f>
        <v>ČF1</v>
      </c>
      <c r="D833" s="269" t="str">
        <f>RHbL!D74</f>
        <v>sobota</v>
      </c>
      <c r="E833" s="40">
        <f>RHbL!E74</f>
        <v>44681</v>
      </c>
      <c r="F833" s="289">
        <f>RHbL!F74</f>
        <v>0</v>
      </c>
      <c r="G833" s="283">
        <f>RHbL!G74</f>
        <v>0</v>
      </c>
      <c r="H833" s="57">
        <f>RHbL!H74</f>
        <v>0</v>
      </c>
      <c r="I833" s="57">
        <f>RHbL!I74</f>
        <v>0</v>
      </c>
    </row>
    <row r="834" spans="1:9" ht="12.75" customHeight="1">
      <c r="A834" s="24" t="str">
        <f>RHbL!A75</f>
        <v>RHbL</v>
      </c>
      <c r="B834" s="29">
        <f>RHbL!B75</f>
        <v>62070</v>
      </c>
      <c r="C834" s="29" t="str">
        <f>RHbL!C75</f>
        <v>ČF1</v>
      </c>
      <c r="D834" s="269" t="str">
        <f>RHbL!D75</f>
        <v>sobota</v>
      </c>
      <c r="E834" s="40">
        <f>RHbL!E75</f>
        <v>44681</v>
      </c>
      <c r="F834" s="289">
        <f>RHbL!F75</f>
        <v>0</v>
      </c>
      <c r="G834" s="283">
        <f>RHbL!G75</f>
        <v>0</v>
      </c>
      <c r="H834" s="57">
        <f>RHbL!H75</f>
        <v>0</v>
      </c>
      <c r="I834" s="57">
        <f>RHbL!I75</f>
        <v>0</v>
      </c>
    </row>
    <row r="835" spans="1:9" ht="12.75" customHeight="1">
      <c r="A835" s="24" t="str">
        <f>RHbL!A76</f>
        <v>RHbL</v>
      </c>
      <c r="B835" s="29">
        <f>RHbL!B76</f>
        <v>62071</v>
      </c>
      <c r="C835" s="29" t="str">
        <f>RHbL!C76</f>
        <v>ČF1</v>
      </c>
      <c r="D835" s="269" t="str">
        <f>RHbL!D76</f>
        <v>sobota</v>
      </c>
      <c r="E835" s="40">
        <f>RHbL!E76</f>
        <v>44681</v>
      </c>
      <c r="F835" s="289">
        <f>RHbL!F76</f>
        <v>0</v>
      </c>
      <c r="G835" s="283">
        <f>RHbL!G76</f>
        <v>0</v>
      </c>
      <c r="H835" s="57">
        <f>RHbL!H76</f>
        <v>0</v>
      </c>
      <c r="I835" s="57">
        <f>RHbL!I76</f>
        <v>0</v>
      </c>
    </row>
    <row r="836" spans="1:9" ht="12.75" customHeight="1">
      <c r="A836" s="24" t="str">
        <f>RHbL!A77</f>
        <v>RHbL</v>
      </c>
      <c r="B836" s="29">
        <f>RHbL!B77</f>
        <v>62072</v>
      </c>
      <c r="C836" s="29" t="str">
        <f>RHbL!C77</f>
        <v>ČF1</v>
      </c>
      <c r="D836" s="269" t="str">
        <f>RHbL!D77</f>
        <v>sobota</v>
      </c>
      <c r="E836" s="40">
        <f>RHbL!E77</f>
        <v>44681</v>
      </c>
      <c r="F836" s="289">
        <f>RHbL!F77</f>
        <v>0</v>
      </c>
      <c r="G836" s="283">
        <f>RHbL!G77</f>
        <v>0</v>
      </c>
      <c r="H836" s="57">
        <f>RHbL!H77</f>
        <v>0</v>
      </c>
      <c r="I836" s="57">
        <f>RHbL!I77</f>
        <v>0</v>
      </c>
    </row>
    <row r="837" spans="1:9" ht="12.75" customHeight="1">
      <c r="A837" s="259" t="str">
        <f>SŽ!A88</f>
        <v>LSŽ</v>
      </c>
      <c r="B837" s="57">
        <f>SŽ!B88</f>
        <v>67084</v>
      </c>
      <c r="C837" s="29">
        <f>SŽ!C88</f>
        <v>17</v>
      </c>
      <c r="D837" s="269" t="str">
        <f>SŽ!D88</f>
        <v>sobota</v>
      </c>
      <c r="E837" s="40">
        <f>SŽ!E88</f>
        <v>44681</v>
      </c>
      <c r="F837" s="289">
        <f>SŽ!F88</f>
        <v>0.39583333333333331</v>
      </c>
      <c r="G837" s="301" t="str">
        <f>SŽ!G88</f>
        <v>???</v>
      </c>
      <c r="H837" s="36" t="str">
        <f>SŽ!H88</f>
        <v>HBC Rangers Opočno</v>
      </c>
      <c r="I837" s="36" t="str">
        <f>SŽ!I88</f>
        <v>SK Hokejbal Letohrad</v>
      </c>
    </row>
    <row r="838" spans="1:9" ht="12.75" customHeight="1">
      <c r="A838" s="259" t="str">
        <f>SŽ!A87</f>
        <v>LSŽ</v>
      </c>
      <c r="B838" s="57">
        <f>SŽ!B87</f>
        <v>67083</v>
      </c>
      <c r="C838" s="29">
        <f>SŽ!C87</f>
        <v>17</v>
      </c>
      <c r="D838" s="269" t="str">
        <f>SŽ!D87</f>
        <v>sobota</v>
      </c>
      <c r="E838" s="40">
        <f>SŽ!E87</f>
        <v>44681</v>
      </c>
      <c r="F838" s="289">
        <f>SŽ!F87</f>
        <v>0.39583333333333331</v>
      </c>
      <c r="G838" s="301" t="str">
        <f>SŽ!G87</f>
        <v>ČESKÁ TŘEBOVÁ</v>
      </c>
      <c r="H838" s="36" t="str">
        <f>SŽ!H87</f>
        <v>TJ Lokomotiva Česká Třebová</v>
      </c>
      <c r="I838" s="36" t="str">
        <f>SŽ!I87</f>
        <v>TJ Sršni Svitavy</v>
      </c>
    </row>
    <row r="839" spans="1:9" ht="12.75" customHeight="1">
      <c r="A839" s="258" t="str">
        <f>'2. LIGA'!A59</f>
        <v>2. LIGA</v>
      </c>
      <c r="B839" s="29">
        <f>'2. LIGA'!B59</f>
        <v>61055</v>
      </c>
      <c r="C839" s="15">
        <f>'2. LIGA'!C59</f>
        <v>19</v>
      </c>
      <c r="D839" s="269" t="str">
        <f>'2. LIGA'!D59</f>
        <v>sobota</v>
      </c>
      <c r="E839" s="40">
        <f>'2. LIGA'!E59</f>
        <v>44681</v>
      </c>
      <c r="F839" s="289">
        <f>'2. LIGA'!F59</f>
        <v>0.58333333333333337</v>
      </c>
      <c r="G839" s="301" t="str">
        <f>'2. LIGA'!G59</f>
        <v>ČESKÁ TŘEBOVÁ</v>
      </c>
      <c r="H839" s="4" t="str">
        <f>'2. LIGA'!H59</f>
        <v>TJ Lokomotiva Česká Třebová "A"</v>
      </c>
      <c r="I839" s="56" t="str">
        <f>'2. LIGA'!I59</f>
        <v>HBC Hradec Králové 1988 "B"</v>
      </c>
    </row>
    <row r="840" spans="1:9" ht="12.75" customHeight="1">
      <c r="A840" s="258" t="str">
        <f>'2. LIGA'!A60</f>
        <v>2. LIGA</v>
      </c>
      <c r="B840" s="29">
        <f>'2. LIGA'!B60</f>
        <v>61056</v>
      </c>
      <c r="C840" s="15">
        <f>'2. LIGA'!C60</f>
        <v>19</v>
      </c>
      <c r="D840" s="269" t="str">
        <f>'2. LIGA'!D60</f>
        <v>sobota</v>
      </c>
      <c r="E840" s="40">
        <f>'2. LIGA'!E60</f>
        <v>44681</v>
      </c>
      <c r="F840" s="289">
        <f>'2. LIGA'!F60</f>
        <v>0.58333333333333337</v>
      </c>
      <c r="G840" s="301" t="str">
        <f>'2. LIGA'!G60</f>
        <v>Chlumec nad Cidlinou</v>
      </c>
      <c r="H840" s="36" t="str">
        <f>'2. LIGA'!H60</f>
        <v>Chlumec nad Cidlinou</v>
      </c>
      <c r="I840" s="36" t="str">
        <f>'2. LIGA'!I60</f>
        <v>HC Jestřábi Přelouč</v>
      </c>
    </row>
    <row r="841" spans="1:9" ht="12.75" customHeight="1">
      <c r="A841" s="259" t="str">
        <f>SŽ!A86</f>
        <v>LSŽ</v>
      </c>
      <c r="B841" s="57">
        <f>SŽ!B86</f>
        <v>67082</v>
      </c>
      <c r="C841" s="29">
        <f>SŽ!C86</f>
        <v>17</v>
      </c>
      <c r="D841" s="269" t="str">
        <f>SŽ!D86</f>
        <v>sobota</v>
      </c>
      <c r="E841" s="40">
        <f>SŽ!E86</f>
        <v>44681</v>
      </c>
      <c r="F841" s="289">
        <f>SŽ!F86</f>
        <v>0.39583333333333331</v>
      </c>
      <c r="G841" s="301" t="str">
        <f>SŽ!G86</f>
        <v>PARDUBICE - Polabiny</v>
      </c>
      <c r="H841" s="56" t="str">
        <f>SŽ!H86</f>
        <v>HBC Pardubice bílí tým</v>
      </c>
      <c r="I841" s="36" t="str">
        <f>SŽ!I86</f>
        <v>HC Jestřábi Přelouč</v>
      </c>
    </row>
    <row r="842" spans="1:9" ht="12.75" customHeight="1">
      <c r="A842" s="259" t="str">
        <f>SŽ!A89</f>
        <v>LSŽ</v>
      </c>
      <c r="B842" s="57">
        <f>SŽ!B89</f>
        <v>67085</v>
      </c>
      <c r="C842" s="29">
        <f>SŽ!C89</f>
        <v>17</v>
      </c>
      <c r="D842" s="269" t="str">
        <f>SŽ!D89</f>
        <v>sobota</v>
      </c>
      <c r="E842" s="40">
        <f>SŽ!E89</f>
        <v>44681</v>
      </c>
      <c r="F842" s="289">
        <f>SŽ!F89</f>
        <v>0.39583333333333331</v>
      </c>
      <c r="G842" s="301" t="str">
        <f>SŽ!G89</f>
        <v>PARDUBICE - Svítkov</v>
      </c>
      <c r="H842" s="36" t="str">
        <f>SŽ!H89</f>
        <v>HBC Svítkov Stars Pardubice</v>
      </c>
      <c r="I842" s="56" t="str">
        <f>SŽ!I89</f>
        <v>HBC Pardubice modrý tým</v>
      </c>
    </row>
    <row r="843" spans="1:9" ht="12.75" customHeight="1">
      <c r="A843" s="24" t="str">
        <f>RHbL!A78</f>
        <v>RHbL</v>
      </c>
      <c r="B843" s="29">
        <f>RHbL!B78</f>
        <v>62073</v>
      </c>
      <c r="C843" s="29" t="str">
        <f>RHbL!C78</f>
        <v>ČF2</v>
      </c>
      <c r="D843" s="269" t="str">
        <f>RHbL!D78</f>
        <v>neděle</v>
      </c>
      <c r="E843" s="40">
        <f>RHbL!E78</f>
        <v>44682</v>
      </c>
      <c r="F843" s="289">
        <f>RHbL!F78</f>
        <v>0</v>
      </c>
      <c r="G843" s="283">
        <f>RHbL!G78</f>
        <v>0</v>
      </c>
      <c r="H843" s="57">
        <f>RHbL!H78</f>
        <v>0</v>
      </c>
      <c r="I843" s="57">
        <f>RHbL!I78</f>
        <v>0</v>
      </c>
    </row>
    <row r="844" spans="1:9" ht="12.75" customHeight="1">
      <c r="A844" s="24" t="str">
        <f>RHbL!A79</f>
        <v>RHbL</v>
      </c>
      <c r="B844" s="29">
        <f>RHbL!B79</f>
        <v>62074</v>
      </c>
      <c r="C844" s="29" t="str">
        <f>RHbL!C79</f>
        <v>ČF2</v>
      </c>
      <c r="D844" s="269" t="str">
        <f>RHbL!D79</f>
        <v>neděle</v>
      </c>
      <c r="E844" s="40">
        <f>RHbL!E79</f>
        <v>44682</v>
      </c>
      <c r="F844" s="289">
        <f>RHbL!F79</f>
        <v>0</v>
      </c>
      <c r="G844" s="283">
        <f>RHbL!G79</f>
        <v>0</v>
      </c>
      <c r="H844" s="57">
        <f>RHbL!H79</f>
        <v>0</v>
      </c>
      <c r="I844" s="57">
        <f>RHbL!I79</f>
        <v>0</v>
      </c>
    </row>
    <row r="845" spans="1:9" ht="12.75" customHeight="1">
      <c r="A845" s="24" t="str">
        <f>RHbL!A80</f>
        <v>RHbL</v>
      </c>
      <c r="B845" s="29">
        <f>RHbL!B80</f>
        <v>62075</v>
      </c>
      <c r="C845" s="29" t="str">
        <f>RHbL!C80</f>
        <v>ČF2</v>
      </c>
      <c r="D845" s="269" t="str">
        <f>RHbL!D80</f>
        <v>neděle</v>
      </c>
      <c r="E845" s="40">
        <f>RHbL!E80</f>
        <v>44682</v>
      </c>
      <c r="F845" s="289">
        <f>RHbL!F80</f>
        <v>0</v>
      </c>
      <c r="G845" s="283">
        <f>RHbL!G80</f>
        <v>0</v>
      </c>
      <c r="H845" s="57">
        <f>RHbL!H80</f>
        <v>0</v>
      </c>
      <c r="I845" s="57">
        <f>RHbL!I80</f>
        <v>0</v>
      </c>
    </row>
    <row r="846" spans="1:9" ht="12.75" customHeight="1">
      <c r="A846" s="24" t="str">
        <f>RHbL!A81</f>
        <v>RHbL</v>
      </c>
      <c r="B846" s="29">
        <f>RHbL!B81</f>
        <v>62076</v>
      </c>
      <c r="C846" s="29" t="str">
        <f>RHbL!C81</f>
        <v>ČF2</v>
      </c>
      <c r="D846" s="269" t="str">
        <f>RHbL!D81</f>
        <v>neděle</v>
      </c>
      <c r="E846" s="40">
        <f>RHbL!E81</f>
        <v>44682</v>
      </c>
      <c r="F846" s="289">
        <f>RHbL!F81</f>
        <v>0</v>
      </c>
      <c r="G846" s="283">
        <f>RHbL!G81</f>
        <v>0</v>
      </c>
      <c r="H846" s="57">
        <f>RHbL!H81</f>
        <v>0</v>
      </c>
      <c r="I846" s="57">
        <f>RHbL!I81</f>
        <v>0</v>
      </c>
    </row>
    <row r="847" spans="1:9" ht="12.75" customHeight="1">
      <c r="A847" s="163" t="s">
        <v>52</v>
      </c>
      <c r="B847" s="1">
        <v>5073</v>
      </c>
      <c r="C847" s="4">
        <v>15</v>
      </c>
      <c r="D847" s="1" t="s">
        <v>15</v>
      </c>
      <c r="E847" s="7">
        <v>44682</v>
      </c>
      <c r="F847" s="193">
        <v>0.54166666666666663</v>
      </c>
      <c r="G847" s="392" t="s">
        <v>399</v>
      </c>
      <c r="H847" s="4" t="s">
        <v>206</v>
      </c>
      <c r="I847" s="4" t="s">
        <v>219</v>
      </c>
    </row>
    <row r="848" spans="1:9" ht="12.75" customHeight="1">
      <c r="A848" s="163" t="s">
        <v>57</v>
      </c>
      <c r="B848" s="116">
        <v>5190</v>
      </c>
      <c r="C848" s="116">
        <v>18</v>
      </c>
      <c r="D848" s="116" t="s">
        <v>15</v>
      </c>
      <c r="E848" s="117">
        <v>44682</v>
      </c>
      <c r="F848" s="193">
        <v>0.45833333333333331</v>
      </c>
      <c r="G848" s="391" t="s">
        <v>388</v>
      </c>
      <c r="H848" s="116" t="s">
        <v>199</v>
      </c>
      <c r="I848" s="116" t="s">
        <v>198</v>
      </c>
    </row>
    <row r="849" spans="1:9" ht="12.75" customHeight="1">
      <c r="A849" s="163" t="s">
        <v>57</v>
      </c>
      <c r="B849" s="116">
        <v>5186</v>
      </c>
      <c r="C849" s="116">
        <v>18</v>
      </c>
      <c r="D849" s="116" t="s">
        <v>15</v>
      </c>
      <c r="E849" s="117">
        <v>44682</v>
      </c>
      <c r="F849" s="193">
        <v>0.5</v>
      </c>
      <c r="G849" s="391" t="s">
        <v>392</v>
      </c>
      <c r="H849" s="116" t="s">
        <v>197</v>
      </c>
      <c r="I849" s="116" t="s">
        <v>386</v>
      </c>
    </row>
    <row r="850" spans="1:9" ht="12.75" customHeight="1">
      <c r="A850" s="163" t="s">
        <v>52</v>
      </c>
      <c r="B850" s="1">
        <v>5074</v>
      </c>
      <c r="C850" s="4">
        <v>15</v>
      </c>
      <c r="D850" s="1" t="s">
        <v>15</v>
      </c>
      <c r="E850" s="7">
        <v>44682</v>
      </c>
      <c r="F850" s="193">
        <v>0.66666666666666663</v>
      </c>
      <c r="G850" s="392" t="s">
        <v>378</v>
      </c>
      <c r="H850" s="4" t="s">
        <v>218</v>
      </c>
      <c r="I850" s="4" t="s">
        <v>403</v>
      </c>
    </row>
    <row r="851" spans="1:9" ht="12.75" customHeight="1">
      <c r="A851" s="163" t="s">
        <v>57</v>
      </c>
      <c r="B851" s="116">
        <v>5188</v>
      </c>
      <c r="C851" s="116">
        <v>18</v>
      </c>
      <c r="D851" s="116" t="s">
        <v>15</v>
      </c>
      <c r="E851" s="117">
        <v>44682</v>
      </c>
      <c r="F851" s="193">
        <v>0.54166666666666663</v>
      </c>
      <c r="G851" s="391" t="s">
        <v>400</v>
      </c>
      <c r="H851" s="116" t="s">
        <v>236</v>
      </c>
      <c r="I851" s="116" t="s">
        <v>196</v>
      </c>
    </row>
    <row r="852" spans="1:9" ht="12.75" customHeight="1">
      <c r="A852" s="258" t="str">
        <f>'2. LIGA'!A61</f>
        <v>2. LIGA</v>
      </c>
      <c r="B852" s="29">
        <f>'2. LIGA'!B61</f>
        <v>61057</v>
      </c>
      <c r="C852" s="15">
        <f>'2. LIGA'!C61</f>
        <v>19</v>
      </c>
      <c r="D852" s="269" t="str">
        <f>'2. LIGA'!D61</f>
        <v>neděle</v>
      </c>
      <c r="E852" s="40">
        <f>'2. LIGA'!E61</f>
        <v>44682</v>
      </c>
      <c r="F852" s="289">
        <f>'2. LIGA'!F61</f>
        <v>0.45833333333333331</v>
      </c>
      <c r="G852" s="301" t="str">
        <f>'2. LIGA'!G61</f>
        <v>LETOHRAD</v>
      </c>
      <c r="H852" s="36" t="str">
        <f>'2. LIGA'!H61</f>
        <v>SK Žamberk</v>
      </c>
      <c r="I852" s="56" t="str">
        <f>'2. LIGA'!I61</f>
        <v>HBC Pardubice "C"</v>
      </c>
    </row>
    <row r="853" spans="1:9" ht="12.75" customHeight="1">
      <c r="A853" s="163" t="s">
        <v>52</v>
      </c>
      <c r="B853" s="1">
        <v>5072</v>
      </c>
      <c r="C853" s="4">
        <v>15</v>
      </c>
      <c r="D853" s="1" t="s">
        <v>15</v>
      </c>
      <c r="E853" s="7">
        <v>44682</v>
      </c>
      <c r="F853" s="193">
        <v>0.58333333333333337</v>
      </c>
      <c r="G853" s="392" t="s">
        <v>380</v>
      </c>
      <c r="H853" s="4" t="s">
        <v>17</v>
      </c>
      <c r="I853" s="4" t="s">
        <v>45</v>
      </c>
    </row>
    <row r="854" spans="1:9" ht="12.75" customHeight="1">
      <c r="A854" s="163" t="s">
        <v>52</v>
      </c>
      <c r="B854" s="1">
        <v>5075</v>
      </c>
      <c r="C854" s="4">
        <v>15</v>
      </c>
      <c r="D854" s="1" t="s">
        <v>15</v>
      </c>
      <c r="E854" s="7">
        <v>44682</v>
      </c>
      <c r="F854" s="193">
        <v>0.58333333333333337</v>
      </c>
      <c r="G854" s="392" t="s">
        <v>382</v>
      </c>
      <c r="H854" s="4" t="s">
        <v>101</v>
      </c>
      <c r="I854" s="4" t="s">
        <v>404</v>
      </c>
    </row>
    <row r="855" spans="1:9" ht="12.75" customHeight="1">
      <c r="A855" s="163" t="s">
        <v>52</v>
      </c>
      <c r="B855" s="1">
        <v>5071</v>
      </c>
      <c r="C855" s="4">
        <v>15</v>
      </c>
      <c r="D855" s="1" t="s">
        <v>15</v>
      </c>
      <c r="E855" s="7">
        <v>44682</v>
      </c>
      <c r="F855" s="193">
        <v>0.625</v>
      </c>
      <c r="G855" s="392" t="s">
        <v>393</v>
      </c>
      <c r="H855" s="4" t="s">
        <v>226</v>
      </c>
      <c r="I855" s="4" t="s">
        <v>44</v>
      </c>
    </row>
    <row r="856" spans="1:9" ht="12.75" customHeight="1">
      <c r="A856" s="163" t="s">
        <v>57</v>
      </c>
      <c r="B856" s="116">
        <v>5189</v>
      </c>
      <c r="C856" s="116">
        <v>18</v>
      </c>
      <c r="D856" s="116" t="s">
        <v>15</v>
      </c>
      <c r="E856" s="117">
        <v>44682</v>
      </c>
      <c r="F856" s="193">
        <v>0.58333333333333337</v>
      </c>
      <c r="G856" s="391" t="s">
        <v>402</v>
      </c>
      <c r="H856" s="116" t="s">
        <v>233</v>
      </c>
      <c r="I856" s="116" t="s">
        <v>104</v>
      </c>
    </row>
    <row r="857" spans="1:9" ht="12.75" customHeight="1">
      <c r="A857" s="163" t="s">
        <v>57</v>
      </c>
      <c r="B857" s="116">
        <v>5187</v>
      </c>
      <c r="C857" s="116">
        <v>18</v>
      </c>
      <c r="D857" s="116" t="s">
        <v>15</v>
      </c>
      <c r="E857" s="117">
        <v>44682</v>
      </c>
      <c r="F857" s="193">
        <v>0.45833333333333331</v>
      </c>
      <c r="G857" s="391" t="s">
        <v>396</v>
      </c>
      <c r="H857" s="116" t="s">
        <v>239</v>
      </c>
      <c r="I857" s="116" t="s">
        <v>551</v>
      </c>
    </row>
    <row r="858" spans="1:9" ht="12.75" customHeight="1">
      <c r="A858" s="259" t="str">
        <f>SŽ!A90</f>
        <v>LSŽ</v>
      </c>
      <c r="B858" s="57">
        <f>SŽ!B90</f>
        <v>67086</v>
      </c>
      <c r="C858" s="15">
        <f>SŽ!C90</f>
        <v>18</v>
      </c>
      <c r="D858" s="269" t="str">
        <f>SŽ!D90</f>
        <v>sobota</v>
      </c>
      <c r="E858" s="40">
        <f>SŽ!E90</f>
        <v>44688</v>
      </c>
      <c r="F858" s="140">
        <f>SŽ!F90</f>
        <v>0</v>
      </c>
      <c r="G858" s="283">
        <f>SŽ!G90</f>
        <v>0</v>
      </c>
      <c r="H858" s="36" t="str">
        <f>SŽ!H90</f>
        <v>volno</v>
      </c>
      <c r="I858" s="36" t="str">
        <f>SŽ!I90</f>
        <v>HBC Svítkov Stars Pardubice</v>
      </c>
    </row>
    <row r="859" spans="1:9" ht="12.75" customHeight="1">
      <c r="A859" s="24" t="str">
        <f>RHbL!A82</f>
        <v>RHbL</v>
      </c>
      <c r="B859" s="29">
        <f>RHbL!B82</f>
        <v>62077</v>
      </c>
      <c r="C859" s="29" t="str">
        <f>RHbL!C82</f>
        <v>SF1</v>
      </c>
      <c r="D859" s="269" t="str">
        <f>RHbL!D82</f>
        <v>sobota</v>
      </c>
      <c r="E859" s="40">
        <f>RHbL!E82</f>
        <v>44688</v>
      </c>
      <c r="F859" s="140">
        <f>RHbL!F82</f>
        <v>0</v>
      </c>
      <c r="G859" s="283">
        <f>RHbL!G82</f>
        <v>0</v>
      </c>
      <c r="H859" s="57">
        <f>RHbL!H82</f>
        <v>0</v>
      </c>
      <c r="I859" s="57">
        <f>RHbL!I82</f>
        <v>0</v>
      </c>
    </row>
    <row r="860" spans="1:9" ht="12.75" customHeight="1">
      <c r="A860" s="24" t="str">
        <f>RHbL!A83</f>
        <v>RHbL</v>
      </c>
      <c r="B860" s="29">
        <f>RHbL!B83</f>
        <v>62078</v>
      </c>
      <c r="C860" s="29" t="str">
        <f>RHbL!C83</f>
        <v>SF1</v>
      </c>
      <c r="D860" s="269" t="str">
        <f>RHbL!D83</f>
        <v>sobota</v>
      </c>
      <c r="E860" s="40">
        <f>RHbL!E83</f>
        <v>44688</v>
      </c>
      <c r="F860" s="140">
        <f>RHbL!F83</f>
        <v>0</v>
      </c>
      <c r="G860" s="283">
        <f>RHbL!G83</f>
        <v>0</v>
      </c>
      <c r="H860" s="57">
        <f>RHbL!H83</f>
        <v>0</v>
      </c>
      <c r="I860" s="57">
        <f>RHbL!I83</f>
        <v>0</v>
      </c>
    </row>
    <row r="861" spans="1:9" ht="12.75" customHeight="1">
      <c r="A861" s="258" t="str">
        <f>'2. LIGA'!A62</f>
        <v>2. LIGA</v>
      </c>
      <c r="B861" s="29">
        <f>'2. LIGA'!B62</f>
        <v>61058</v>
      </c>
      <c r="C861" s="15">
        <f>'2. LIGA'!C62</f>
        <v>20</v>
      </c>
      <c r="D861" s="269" t="str">
        <f>'2. LIGA'!D62</f>
        <v>sobota</v>
      </c>
      <c r="E861" s="40">
        <f>'2. LIGA'!E62</f>
        <v>44688</v>
      </c>
      <c r="F861" s="289">
        <f>'2. LIGA'!F62</f>
        <v>0.625</v>
      </c>
      <c r="G861" s="283" t="str">
        <f>'2. LIGA'!G62</f>
        <v>HRADEC KRÁLOVÉ</v>
      </c>
      <c r="H861" s="56" t="str">
        <f>'2. LIGA'!H62</f>
        <v>HBC Hradec Králové 1988 "B"</v>
      </c>
      <c r="I861" s="36" t="str">
        <f>'2. LIGA'!I62</f>
        <v>SK Žamberk</v>
      </c>
    </row>
    <row r="862" spans="1:9" ht="12.75" customHeight="1">
      <c r="A862" s="259" t="str">
        <f>SŽ!A92</f>
        <v>LSŽ</v>
      </c>
      <c r="B862" s="57">
        <f>SŽ!B92</f>
        <v>67088</v>
      </c>
      <c r="C862" s="15">
        <f>SŽ!C92</f>
        <v>18</v>
      </c>
      <c r="D862" s="269" t="str">
        <f>SŽ!D92</f>
        <v>sobota</v>
      </c>
      <c r="E862" s="40">
        <f>SŽ!E92</f>
        <v>44688</v>
      </c>
      <c r="F862" s="289">
        <f>SŽ!F92</f>
        <v>0.39583333333333331</v>
      </c>
      <c r="G862" s="301" t="str">
        <f>SŽ!G92</f>
        <v>LETOHRAD</v>
      </c>
      <c r="H862" s="36" t="str">
        <f>SŽ!H92</f>
        <v>SK Hokejbal Letohrad</v>
      </c>
      <c r="I862" s="36" t="str">
        <f>SŽ!I92</f>
        <v>TJ Lokomotiva Česká Třebová</v>
      </c>
    </row>
    <row r="863" spans="1:9" ht="12.75" customHeight="1">
      <c r="A863" s="259" t="str">
        <f>SŽ!A91</f>
        <v>LSŽ</v>
      </c>
      <c r="B863" s="57">
        <f>SŽ!B91</f>
        <v>67087</v>
      </c>
      <c r="C863" s="15">
        <f>SŽ!C91</f>
        <v>18</v>
      </c>
      <c r="D863" s="269" t="str">
        <f>SŽ!D91</f>
        <v>sobota</v>
      </c>
      <c r="E863" s="40">
        <f>SŽ!E91</f>
        <v>44688</v>
      </c>
      <c r="F863" s="289">
        <f>SŽ!F91</f>
        <v>0.39583333333333331</v>
      </c>
      <c r="G863" s="301" t="str">
        <f>SŽ!G91</f>
        <v>PARDUBICE - Polabiny</v>
      </c>
      <c r="H863" s="56" t="str">
        <f>SŽ!H91</f>
        <v>HBC Pardubice modrý tým</v>
      </c>
      <c r="I863" s="36" t="str">
        <f>SŽ!I91</f>
        <v>HBC Rangers Opočno</v>
      </c>
    </row>
    <row r="864" spans="1:9" ht="12.75" customHeight="1">
      <c r="A864" s="258" t="str">
        <f>'2. LIGA'!A63</f>
        <v>2. LIGA</v>
      </c>
      <c r="B864" s="29">
        <f>'2. LIGA'!B63</f>
        <v>61059</v>
      </c>
      <c r="C864" s="15">
        <f>'2. LIGA'!C63</f>
        <v>20</v>
      </c>
      <c r="D864" s="269" t="str">
        <f>'2. LIGA'!D63</f>
        <v>sobota</v>
      </c>
      <c r="E864" s="40">
        <f>'2. LIGA'!E63</f>
        <v>44688</v>
      </c>
      <c r="F864" s="289">
        <f>'2. LIGA'!F63</f>
        <v>0.625</v>
      </c>
      <c r="G864" s="301" t="str">
        <f>'2. LIGA'!G63</f>
        <v>PARDUBICE - Polabiny</v>
      </c>
      <c r="H864" s="56" t="str">
        <f>'2. LIGA'!H63</f>
        <v>HBC Pardubice "C"</v>
      </c>
      <c r="I864" s="36" t="str">
        <f>'2. LIGA'!I63</f>
        <v>Chlumec nad Cidlinou</v>
      </c>
    </row>
    <row r="865" spans="1:9" ht="12.75" customHeight="1">
      <c r="A865" s="259" t="str">
        <f>SŽ!A94</f>
        <v>LSŽ</v>
      </c>
      <c r="B865" s="57">
        <f>SŽ!B94</f>
        <v>67090</v>
      </c>
      <c r="C865" s="15">
        <f>SŽ!C94</f>
        <v>18</v>
      </c>
      <c r="D865" s="269" t="str">
        <f>SŽ!D94</f>
        <v>sobota</v>
      </c>
      <c r="E865" s="40">
        <f>SŽ!E94</f>
        <v>44688</v>
      </c>
      <c r="F865" s="289">
        <f>SŽ!F94</f>
        <v>0.58333333333333337</v>
      </c>
      <c r="G865" s="301" t="str">
        <f>SŽ!G94</f>
        <v>PŘELOUČ</v>
      </c>
      <c r="H865" s="36" t="str">
        <f>SŽ!H94</f>
        <v>HC Jestřábi Přelouč</v>
      </c>
      <c r="I865" s="36" t="str">
        <f>SŽ!I94</f>
        <v>Ježci Heřmanův Městec</v>
      </c>
    </row>
    <row r="866" spans="1:9" ht="12.75" customHeight="1">
      <c r="A866" s="258" t="str">
        <f>'2. LIGA'!A64</f>
        <v>2. LIGA</v>
      </c>
      <c r="B866" s="29">
        <f>'2. LIGA'!B64</f>
        <v>61060</v>
      </c>
      <c r="C866" s="15">
        <f>'2. LIGA'!C64</f>
        <v>20</v>
      </c>
      <c r="D866" s="269" t="str">
        <f>'2. LIGA'!D64</f>
        <v>sobota</v>
      </c>
      <c r="E866" s="40">
        <f>'2. LIGA'!E64</f>
        <v>44688</v>
      </c>
      <c r="F866" s="289">
        <f>'2. LIGA'!F64</f>
        <v>0.70833333333333337</v>
      </c>
      <c r="G866" s="301" t="str">
        <f>'2. LIGA'!G64</f>
        <v>PŘELOUČ</v>
      </c>
      <c r="H866" s="36" t="str">
        <f>'2. LIGA'!H64</f>
        <v>HC Jestřábi Přelouč "A"</v>
      </c>
      <c r="I866" s="4" t="str">
        <f>'2. LIGA'!I64</f>
        <v>TJ Lokomotiva Česká Třebová "A"</v>
      </c>
    </row>
    <row r="867" spans="1:9" ht="12.75" customHeight="1">
      <c r="A867" s="259" t="str">
        <f>SŽ!A93</f>
        <v>LSŽ</v>
      </c>
      <c r="B867" s="57">
        <f>SŽ!B93</f>
        <v>67089</v>
      </c>
      <c r="C867" s="15">
        <f>SŽ!C93</f>
        <v>18</v>
      </c>
      <c r="D867" s="269" t="str">
        <f>SŽ!D93</f>
        <v>sobota</v>
      </c>
      <c r="E867" s="40">
        <f>SŽ!E93</f>
        <v>44688</v>
      </c>
      <c r="F867" s="289">
        <f>SŽ!F93</f>
        <v>0.39583333333333331</v>
      </c>
      <c r="G867" s="301" t="str">
        <f>SŽ!G93</f>
        <v>SVITAVY - zimn.st.</v>
      </c>
      <c r="H867" s="36" t="str">
        <f>SŽ!H93</f>
        <v>TJ Sršni Svitavy</v>
      </c>
      <c r="I867" s="56" t="str">
        <f>SŽ!I93</f>
        <v>HBC Pardubice bílí tým</v>
      </c>
    </row>
    <row r="868" spans="1:9" ht="12.75" customHeight="1">
      <c r="A868" s="24" t="str">
        <f>RHbL!A84</f>
        <v>RHbL</v>
      </c>
      <c r="B868" s="29">
        <f>RHbL!B84</f>
        <v>62079</v>
      </c>
      <c r="C868" s="29" t="str">
        <f>RHbL!C84</f>
        <v>SF2</v>
      </c>
      <c r="D868" s="269" t="str">
        <f>RHbL!D84</f>
        <v>neděle</v>
      </c>
      <c r="E868" s="40">
        <f>RHbL!E84</f>
        <v>44689</v>
      </c>
      <c r="F868" s="140">
        <f>RHbL!F84</f>
        <v>0</v>
      </c>
      <c r="G868" s="283">
        <f>RHbL!G84</f>
        <v>0</v>
      </c>
      <c r="H868" s="57">
        <f>RHbL!H84</f>
        <v>0</v>
      </c>
      <c r="I868" s="57">
        <f>RHbL!I84</f>
        <v>0</v>
      </c>
    </row>
    <row r="869" spans="1:9" ht="12.75" customHeight="1">
      <c r="A869" s="24" t="str">
        <f>RHbL!A85</f>
        <v>RHbL</v>
      </c>
      <c r="B869" s="29">
        <f>RHbL!B85</f>
        <v>62080</v>
      </c>
      <c r="C869" s="29" t="str">
        <f>RHbL!C85</f>
        <v>SF2</v>
      </c>
      <c r="D869" s="269" t="str">
        <f>RHbL!D85</f>
        <v>neděle</v>
      </c>
      <c r="E869" s="40">
        <f>RHbL!E85</f>
        <v>44689</v>
      </c>
      <c r="F869" s="140">
        <f>RHbL!F85</f>
        <v>0</v>
      </c>
      <c r="G869" s="283">
        <f>RHbL!G85</f>
        <v>0</v>
      </c>
      <c r="H869" s="57">
        <f>RHbL!H85</f>
        <v>0</v>
      </c>
      <c r="I869" s="57">
        <f>RHbL!I85</f>
        <v>0</v>
      </c>
    </row>
    <row r="870" spans="1:9" ht="12.75" customHeight="1">
      <c r="A870" s="260" t="str">
        <f>MŽ!A24</f>
        <v>PMŽ</v>
      </c>
      <c r="B870" s="313">
        <f>MŽ!B24</f>
        <v>0</v>
      </c>
      <c r="C870" s="313">
        <f>MŽ!C24</f>
        <v>11</v>
      </c>
      <c r="D870" s="314" t="str">
        <f>MŽ!D24</f>
        <v>neděle</v>
      </c>
      <c r="E870" s="315">
        <f>MŽ!E24</f>
        <v>44689</v>
      </c>
      <c r="F870" s="140">
        <f>MŽ!F24</f>
        <v>0</v>
      </c>
      <c r="G870" s="283">
        <f>MŽ!G24</f>
        <v>0</v>
      </c>
      <c r="H870" s="57">
        <f>MŽ!H24</f>
        <v>0</v>
      </c>
      <c r="I870" s="57">
        <f>MŽ!I24</f>
        <v>0</v>
      </c>
    </row>
    <row r="871" spans="1:9" ht="12.75" customHeight="1">
      <c r="A871" s="260" t="str">
        <f>MŽ!A25</f>
        <v>PMŽ</v>
      </c>
      <c r="B871" s="313">
        <f>MŽ!B25</f>
        <v>0</v>
      </c>
      <c r="C871" s="313">
        <f>MŽ!C25</f>
        <v>11</v>
      </c>
      <c r="D871" s="314" t="str">
        <f>MŽ!D25</f>
        <v>neděle</v>
      </c>
      <c r="E871" s="315">
        <f>MŽ!E25</f>
        <v>44689</v>
      </c>
      <c r="F871" s="140">
        <f>MŽ!F25</f>
        <v>0</v>
      </c>
      <c r="G871" s="283">
        <f>MŽ!G25</f>
        <v>0</v>
      </c>
      <c r="H871" s="57">
        <f>MŽ!H25</f>
        <v>0</v>
      </c>
      <c r="I871" s="57">
        <f>MŽ!I25</f>
        <v>0</v>
      </c>
    </row>
    <row r="872" spans="1:9" ht="12.75" customHeight="1">
      <c r="A872" s="163" t="s">
        <v>57</v>
      </c>
      <c r="B872" s="116">
        <v>5191</v>
      </c>
      <c r="C872" s="116">
        <v>19</v>
      </c>
      <c r="D872" s="116" t="s">
        <v>15</v>
      </c>
      <c r="E872" s="117">
        <v>44689</v>
      </c>
      <c r="F872" s="193">
        <v>0.45833333333333331</v>
      </c>
      <c r="G872" s="391" t="s">
        <v>388</v>
      </c>
      <c r="H872" s="116" t="s">
        <v>199</v>
      </c>
      <c r="I872" s="116" t="s">
        <v>197</v>
      </c>
    </row>
    <row r="873" spans="1:9" ht="12.75" customHeight="1">
      <c r="A873" s="163" t="s">
        <v>57</v>
      </c>
      <c r="B873" s="116">
        <v>5192</v>
      </c>
      <c r="C873" s="116">
        <v>19</v>
      </c>
      <c r="D873" s="116" t="s">
        <v>15</v>
      </c>
      <c r="E873" s="117">
        <v>44689</v>
      </c>
      <c r="F873" s="193">
        <v>0.45833333333333331</v>
      </c>
      <c r="G873" s="391" t="s">
        <v>387</v>
      </c>
      <c r="H873" s="116" t="s">
        <v>198</v>
      </c>
      <c r="I873" s="116" t="s">
        <v>233</v>
      </c>
    </row>
    <row r="874" spans="1:9" ht="12.75" customHeight="1">
      <c r="A874" s="163" t="s">
        <v>57</v>
      </c>
      <c r="B874" s="116">
        <v>5193</v>
      </c>
      <c r="C874" s="116">
        <v>19</v>
      </c>
      <c r="D874" s="116" t="s">
        <v>15</v>
      </c>
      <c r="E874" s="117">
        <v>44689</v>
      </c>
      <c r="F874" s="193">
        <v>0.64583333333333337</v>
      </c>
      <c r="G874" s="391" t="s">
        <v>381</v>
      </c>
      <c r="H874" s="116" t="s">
        <v>238</v>
      </c>
      <c r="I874" s="116" t="s">
        <v>236</v>
      </c>
    </row>
    <row r="875" spans="1:9" ht="12.75" customHeight="1">
      <c r="A875" s="163" t="s">
        <v>57</v>
      </c>
      <c r="B875" s="116">
        <v>5194</v>
      </c>
      <c r="C875" s="116">
        <v>19</v>
      </c>
      <c r="D875" s="116" t="s">
        <v>15</v>
      </c>
      <c r="E875" s="117">
        <v>44689</v>
      </c>
      <c r="F875" s="193">
        <v>0.45833333333333331</v>
      </c>
      <c r="G875" s="391" t="s">
        <v>401</v>
      </c>
      <c r="H875" s="116" t="s">
        <v>196</v>
      </c>
      <c r="I875" s="116" t="s">
        <v>239</v>
      </c>
    </row>
    <row r="876" spans="1:9" ht="12.75" customHeight="1">
      <c r="A876" s="163" t="s">
        <v>57</v>
      </c>
      <c r="B876" s="116">
        <v>5195</v>
      </c>
      <c r="C876" s="116">
        <v>19</v>
      </c>
      <c r="D876" s="116" t="s">
        <v>15</v>
      </c>
      <c r="E876" s="117">
        <v>44689</v>
      </c>
      <c r="F876" s="193">
        <v>0.41666666666666669</v>
      </c>
      <c r="G876" s="391" t="s">
        <v>375</v>
      </c>
      <c r="H876" s="116" t="s">
        <v>551</v>
      </c>
      <c r="I876" s="116" t="s">
        <v>386</v>
      </c>
    </row>
    <row r="877" spans="1:9" ht="12.75" customHeight="1">
      <c r="A877" s="163" t="s">
        <v>52</v>
      </c>
      <c r="B877" s="1">
        <v>5079</v>
      </c>
      <c r="C877" s="4">
        <v>16</v>
      </c>
      <c r="D877" s="1" t="s">
        <v>15</v>
      </c>
      <c r="E877" s="7">
        <v>44689</v>
      </c>
      <c r="F877" s="193">
        <v>0.625</v>
      </c>
      <c r="G877" s="392" t="s">
        <v>405</v>
      </c>
      <c r="H877" s="4" t="s">
        <v>219</v>
      </c>
      <c r="I877" s="4" t="s">
        <v>17</v>
      </c>
    </row>
    <row r="878" spans="1:9" ht="12.75" customHeight="1">
      <c r="A878" s="163" t="s">
        <v>52</v>
      </c>
      <c r="B878" s="1">
        <v>5080</v>
      </c>
      <c r="C878" s="4">
        <v>16</v>
      </c>
      <c r="D878" s="1" t="s">
        <v>15</v>
      </c>
      <c r="E878" s="7">
        <v>44689</v>
      </c>
      <c r="F878" s="193">
        <v>0.54166666666666663</v>
      </c>
      <c r="G878" s="392" t="s">
        <v>376</v>
      </c>
      <c r="H878" s="4" t="s">
        <v>45</v>
      </c>
      <c r="I878" s="4" t="s">
        <v>226</v>
      </c>
    </row>
    <row r="879" spans="1:9" ht="12.75" customHeight="1">
      <c r="A879" s="163" t="s">
        <v>52</v>
      </c>
      <c r="B879" s="1">
        <v>5078</v>
      </c>
      <c r="C879" s="4">
        <v>16</v>
      </c>
      <c r="D879" s="1" t="s">
        <v>15</v>
      </c>
      <c r="E879" s="7">
        <v>44689</v>
      </c>
      <c r="F879" s="193">
        <v>0.54166666666666663</v>
      </c>
      <c r="G879" s="392" t="s">
        <v>384</v>
      </c>
      <c r="H879" s="4" t="s">
        <v>403</v>
      </c>
      <c r="I879" s="4" t="s">
        <v>206</v>
      </c>
    </row>
    <row r="880" spans="1:9" ht="12.75" customHeight="1">
      <c r="A880" s="163" t="s">
        <v>52</v>
      </c>
      <c r="B880" s="1">
        <v>5077</v>
      </c>
      <c r="C880" s="4">
        <v>16</v>
      </c>
      <c r="D880" s="1" t="s">
        <v>15</v>
      </c>
      <c r="E880" s="7">
        <v>44689</v>
      </c>
      <c r="F880" s="193">
        <v>0.64583333333333337</v>
      </c>
      <c r="G880" s="392" t="s">
        <v>384</v>
      </c>
      <c r="H880" s="4" t="s">
        <v>404</v>
      </c>
      <c r="I880" s="4" t="s">
        <v>218</v>
      </c>
    </row>
    <row r="881" spans="1:9" ht="12.75" customHeight="1">
      <c r="A881" s="163" t="s">
        <v>52</v>
      </c>
      <c r="B881" s="1">
        <v>5076</v>
      </c>
      <c r="C881" s="4">
        <v>16</v>
      </c>
      <c r="D881" s="1" t="s">
        <v>15</v>
      </c>
      <c r="E881" s="7">
        <v>44689</v>
      </c>
      <c r="F881" s="193">
        <v>0.5</v>
      </c>
      <c r="G881" s="392" t="s">
        <v>395</v>
      </c>
      <c r="H881" s="4" t="s">
        <v>44</v>
      </c>
      <c r="I881" s="4" t="s">
        <v>101</v>
      </c>
    </row>
    <row r="882" spans="1:9" ht="12.75" customHeight="1">
      <c r="A882" s="258" t="str">
        <f>'2. LIGA'!A66</f>
        <v>2. LIGA</v>
      </c>
      <c r="B882" s="29">
        <f>'2. LIGA'!B66</f>
        <v>61061</v>
      </c>
      <c r="C882" s="15" t="str">
        <f>'2. LIGA'!C66</f>
        <v>SF1</v>
      </c>
      <c r="D882" s="269" t="str">
        <f>'2. LIGA'!D66</f>
        <v>sobota</v>
      </c>
      <c r="E882" s="40">
        <f>'2. LIGA'!E66</f>
        <v>44695</v>
      </c>
      <c r="F882" s="140">
        <f>'2. LIGA'!F66</f>
        <v>0</v>
      </c>
      <c r="G882" s="283">
        <f>'2. LIGA'!G66</f>
        <v>0</v>
      </c>
      <c r="H882" s="283">
        <f>'2. LIGA'!H66</f>
        <v>0</v>
      </c>
      <c r="I882" s="283">
        <f>'2. LIGA'!I66</f>
        <v>0</v>
      </c>
    </row>
    <row r="883" spans="1:9" ht="12.75" customHeight="1">
      <c r="A883" s="258" t="str">
        <f>'2. LIGA'!A67</f>
        <v>2. LIGA</v>
      </c>
      <c r="B883" s="29">
        <f>'2. LIGA'!B67</f>
        <v>61062</v>
      </c>
      <c r="C883" s="15" t="str">
        <f>'2. LIGA'!C67</f>
        <v>SF1</v>
      </c>
      <c r="D883" s="269" t="str">
        <f>'2. LIGA'!D67</f>
        <v>sobota</v>
      </c>
      <c r="E883" s="40">
        <f>'2. LIGA'!E67</f>
        <v>44695</v>
      </c>
      <c r="F883" s="140">
        <f>'2. LIGA'!F67</f>
        <v>0</v>
      </c>
      <c r="G883" s="283">
        <f>'2. LIGA'!G67</f>
        <v>0</v>
      </c>
      <c r="H883" s="283">
        <f>'2. LIGA'!H67</f>
        <v>0</v>
      </c>
      <c r="I883" s="283">
        <f>'2. LIGA'!I67</f>
        <v>0</v>
      </c>
    </row>
    <row r="884" spans="1:9" ht="12.75" customHeight="1">
      <c r="A884" s="24" t="str">
        <f>RHbL!A86</f>
        <v>RHbL</v>
      </c>
      <c r="B884" s="29">
        <f>RHbL!B86</f>
        <v>62081</v>
      </c>
      <c r="C884" s="29" t="str">
        <f>RHbL!C86</f>
        <v>SF3</v>
      </c>
      <c r="D884" s="269" t="str">
        <f>RHbL!D86</f>
        <v>sobota</v>
      </c>
      <c r="E884" s="40">
        <f>RHbL!E86</f>
        <v>44695</v>
      </c>
      <c r="F884" s="140">
        <f>RHbL!F86</f>
        <v>0</v>
      </c>
      <c r="G884" s="283">
        <f>RHbL!G86</f>
        <v>0</v>
      </c>
      <c r="H884" s="57">
        <f>RHbL!H86</f>
        <v>0</v>
      </c>
      <c r="I884" s="57">
        <f>RHbL!I86</f>
        <v>0</v>
      </c>
    </row>
    <row r="885" spans="1:9" ht="12.75" customHeight="1">
      <c r="A885" s="24" t="str">
        <f>RHbL!A87</f>
        <v>RHbL</v>
      </c>
      <c r="B885" s="29">
        <f>RHbL!B87</f>
        <v>62082</v>
      </c>
      <c r="C885" s="29" t="str">
        <f>RHbL!C87</f>
        <v>SF3</v>
      </c>
      <c r="D885" s="269" t="str">
        <f>RHbL!D87</f>
        <v>sobota</v>
      </c>
      <c r="E885" s="40">
        <f>RHbL!E87</f>
        <v>44695</v>
      </c>
      <c r="F885" s="140">
        <f>RHbL!F87</f>
        <v>0</v>
      </c>
      <c r="G885" s="283">
        <f>RHbL!G87</f>
        <v>0</v>
      </c>
      <c r="H885" s="57">
        <f>RHbL!H87</f>
        <v>0</v>
      </c>
      <c r="I885" s="57">
        <f>RHbL!I87</f>
        <v>0</v>
      </c>
    </row>
    <row r="886" spans="1:9" ht="12.75" customHeight="1">
      <c r="A886" s="221" t="s">
        <v>108</v>
      </c>
      <c r="B886" s="248">
        <v>11067</v>
      </c>
      <c r="C886" s="64">
        <v>6</v>
      </c>
      <c r="D886" s="1" t="s">
        <v>12</v>
      </c>
      <c r="E886" s="7">
        <v>44695</v>
      </c>
      <c r="F886" s="140">
        <v>0.41666666666666669</v>
      </c>
      <c r="G886" s="389" t="s">
        <v>485</v>
      </c>
      <c r="H886" s="4" t="s">
        <v>200</v>
      </c>
      <c r="I886" s="4" t="s">
        <v>386</v>
      </c>
    </row>
    <row r="887" spans="1:9" ht="12.75" customHeight="1">
      <c r="A887" s="221" t="s">
        <v>108</v>
      </c>
      <c r="B887" s="239">
        <v>11068</v>
      </c>
      <c r="C887" s="4">
        <v>6</v>
      </c>
      <c r="D887" s="1" t="s">
        <v>12</v>
      </c>
      <c r="E887" s="7">
        <v>44695</v>
      </c>
      <c r="F887" s="140">
        <v>0.4513888888888889</v>
      </c>
      <c r="G887" s="389" t="s">
        <v>485</v>
      </c>
      <c r="H887" s="58" t="s">
        <v>202</v>
      </c>
      <c r="I887" s="58" t="s">
        <v>204</v>
      </c>
    </row>
    <row r="888" spans="1:9" ht="12.75" customHeight="1">
      <c r="A888" s="221" t="s">
        <v>108</v>
      </c>
      <c r="B888" s="248">
        <v>11069</v>
      </c>
      <c r="C888" s="64">
        <v>6</v>
      </c>
      <c r="D888" s="1" t="s">
        <v>12</v>
      </c>
      <c r="E888" s="7">
        <v>44695</v>
      </c>
      <c r="F888" s="140">
        <v>0.49305555555555558</v>
      </c>
      <c r="G888" s="389" t="s">
        <v>485</v>
      </c>
      <c r="H888" s="58" t="s">
        <v>202</v>
      </c>
      <c r="I888" s="4" t="s">
        <v>200</v>
      </c>
    </row>
    <row r="889" spans="1:9" ht="12.75" customHeight="1">
      <c r="A889" s="221" t="s">
        <v>108</v>
      </c>
      <c r="B889" s="239">
        <v>11070</v>
      </c>
      <c r="C889" s="64">
        <v>6</v>
      </c>
      <c r="D889" s="1" t="s">
        <v>12</v>
      </c>
      <c r="E889" s="7">
        <v>44695</v>
      </c>
      <c r="F889" s="140">
        <v>0.52777777777777779</v>
      </c>
      <c r="G889" s="389" t="s">
        <v>485</v>
      </c>
      <c r="H889" s="4" t="s">
        <v>386</v>
      </c>
      <c r="I889" s="58" t="s">
        <v>204</v>
      </c>
    </row>
    <row r="890" spans="1:9" ht="12.75" customHeight="1">
      <c r="A890" s="221" t="s">
        <v>108</v>
      </c>
      <c r="B890" s="248">
        <v>11071</v>
      </c>
      <c r="C890" s="64">
        <v>6</v>
      </c>
      <c r="D890" s="1" t="s">
        <v>12</v>
      </c>
      <c r="E890" s="7">
        <v>44695</v>
      </c>
      <c r="F890" s="140">
        <v>0.56944444444444442</v>
      </c>
      <c r="G890" s="389" t="s">
        <v>485</v>
      </c>
      <c r="H890" s="4" t="s">
        <v>386</v>
      </c>
      <c r="I890" s="58" t="s">
        <v>202</v>
      </c>
    </row>
    <row r="891" spans="1:9" ht="12.75" customHeight="1">
      <c r="A891" s="221" t="s">
        <v>108</v>
      </c>
      <c r="B891" s="239">
        <v>11072</v>
      </c>
      <c r="C891" s="4">
        <v>6</v>
      </c>
      <c r="D891" s="1" t="s">
        <v>12</v>
      </c>
      <c r="E891" s="7">
        <v>44695</v>
      </c>
      <c r="F891" s="140">
        <v>0.60416666666666663</v>
      </c>
      <c r="G891" s="389" t="s">
        <v>485</v>
      </c>
      <c r="H891" s="58" t="s">
        <v>204</v>
      </c>
      <c r="I891" s="4" t="s">
        <v>200</v>
      </c>
    </row>
    <row r="892" spans="1:9" ht="12.75" customHeight="1">
      <c r="A892" s="221" t="s">
        <v>108</v>
      </c>
      <c r="B892" s="248">
        <v>11061</v>
      </c>
      <c r="C892" s="64">
        <v>6</v>
      </c>
      <c r="D892" s="1" t="s">
        <v>12</v>
      </c>
      <c r="E892" s="7">
        <v>44695</v>
      </c>
      <c r="F892" s="140">
        <v>0.41666666666666669</v>
      </c>
      <c r="G892" s="389" t="s">
        <v>395</v>
      </c>
      <c r="H892" s="58" t="s">
        <v>44</v>
      </c>
      <c r="I892" s="58" t="s">
        <v>206</v>
      </c>
    </row>
    <row r="893" spans="1:9" ht="12.75" customHeight="1">
      <c r="A893" s="221" t="s">
        <v>108</v>
      </c>
      <c r="B893" s="239">
        <v>11062</v>
      </c>
      <c r="C893" s="64">
        <v>6</v>
      </c>
      <c r="D893" s="1" t="s">
        <v>12</v>
      </c>
      <c r="E893" s="7">
        <v>44695</v>
      </c>
      <c r="F893" s="140">
        <v>0.4513888888888889</v>
      </c>
      <c r="G893" s="389" t="s">
        <v>395</v>
      </c>
      <c r="H893" s="239" t="s">
        <v>481</v>
      </c>
      <c r="I893" s="239" t="s">
        <v>551</v>
      </c>
    </row>
    <row r="894" spans="1:9" ht="12.75" customHeight="1">
      <c r="A894" s="221" t="s">
        <v>108</v>
      </c>
      <c r="B894" s="248">
        <v>11063</v>
      </c>
      <c r="C894" s="64">
        <v>6</v>
      </c>
      <c r="D894" s="1" t="s">
        <v>12</v>
      </c>
      <c r="E894" s="7">
        <v>44695</v>
      </c>
      <c r="F894" s="140">
        <v>0.49305555555555558</v>
      </c>
      <c r="G894" s="389" t="s">
        <v>395</v>
      </c>
      <c r="H894" s="239" t="s">
        <v>481</v>
      </c>
      <c r="I894" s="239" t="s">
        <v>44</v>
      </c>
    </row>
    <row r="895" spans="1:9" ht="12.75" customHeight="1">
      <c r="A895" s="221" t="s">
        <v>108</v>
      </c>
      <c r="B895" s="239">
        <v>11064</v>
      </c>
      <c r="C895" s="4">
        <v>6</v>
      </c>
      <c r="D895" s="1" t="s">
        <v>12</v>
      </c>
      <c r="E895" s="7">
        <v>44695</v>
      </c>
      <c r="F895" s="140">
        <v>0.52777777777777779</v>
      </c>
      <c r="G895" s="389" t="s">
        <v>395</v>
      </c>
      <c r="H895" s="239" t="s">
        <v>206</v>
      </c>
      <c r="I895" s="239" t="s">
        <v>551</v>
      </c>
    </row>
    <row r="896" spans="1:9" ht="12.75" customHeight="1">
      <c r="A896" s="221" t="s">
        <v>108</v>
      </c>
      <c r="B896" s="248">
        <v>11065</v>
      </c>
      <c r="C896" s="64">
        <v>6</v>
      </c>
      <c r="D896" s="1" t="s">
        <v>12</v>
      </c>
      <c r="E896" s="7">
        <v>44695</v>
      </c>
      <c r="F896" s="140">
        <v>0.56944444444444442</v>
      </c>
      <c r="G896" s="389" t="s">
        <v>395</v>
      </c>
      <c r="H896" s="239" t="s">
        <v>206</v>
      </c>
      <c r="I896" s="239" t="s">
        <v>481</v>
      </c>
    </row>
    <row r="897" spans="1:9" ht="12.75" customHeight="1">
      <c r="A897" s="221" t="s">
        <v>108</v>
      </c>
      <c r="B897" s="239">
        <v>11066</v>
      </c>
      <c r="C897" s="64">
        <v>6</v>
      </c>
      <c r="D897" s="1" t="s">
        <v>12</v>
      </c>
      <c r="E897" s="7">
        <v>44695</v>
      </c>
      <c r="F897" s="140">
        <v>0.60416666666666663</v>
      </c>
      <c r="G897" s="389" t="s">
        <v>395</v>
      </c>
      <c r="H897" s="239" t="s">
        <v>551</v>
      </c>
      <c r="I897" s="239" t="s">
        <v>44</v>
      </c>
    </row>
    <row r="898" spans="1:9" ht="12.75" customHeight="1">
      <c r="A898" s="258" t="str">
        <f>'2. LIGA'!A68</f>
        <v>2. LIGA</v>
      </c>
      <c r="B898" s="29">
        <f>'2. LIGA'!B68</f>
        <v>61063</v>
      </c>
      <c r="C898" s="15" t="str">
        <f>'2. LIGA'!C68</f>
        <v>SF2</v>
      </c>
      <c r="D898" s="269" t="str">
        <f>'2. LIGA'!D68</f>
        <v>neděle</v>
      </c>
      <c r="E898" s="40">
        <f>'2. LIGA'!E68</f>
        <v>44696</v>
      </c>
      <c r="F898" s="140">
        <f>'2. LIGA'!F68</f>
        <v>0</v>
      </c>
      <c r="G898" s="304">
        <f>'2. LIGA'!G68</f>
        <v>0</v>
      </c>
      <c r="H898" s="304">
        <f>'2. LIGA'!H68</f>
        <v>0</v>
      </c>
      <c r="I898" s="304">
        <f>'2. LIGA'!I68</f>
        <v>0</v>
      </c>
    </row>
    <row r="899" spans="1:9" ht="12.75" customHeight="1">
      <c r="A899" s="258" t="str">
        <f>'2. LIGA'!A69</f>
        <v>2. LIGA</v>
      </c>
      <c r="B899" s="29">
        <f>'2. LIGA'!B69</f>
        <v>61064</v>
      </c>
      <c r="C899" s="15" t="str">
        <f>'2. LIGA'!C69</f>
        <v>SF2</v>
      </c>
      <c r="D899" s="269" t="str">
        <f>'2. LIGA'!D69</f>
        <v>neděle</v>
      </c>
      <c r="E899" s="40">
        <f>'2. LIGA'!E69</f>
        <v>44696</v>
      </c>
      <c r="F899" s="140">
        <f>'2. LIGA'!F69</f>
        <v>0</v>
      </c>
      <c r="G899" s="304">
        <f>'2. LIGA'!G69</f>
        <v>0</v>
      </c>
      <c r="H899" s="304">
        <f>'2. LIGA'!H69</f>
        <v>0</v>
      </c>
      <c r="I899" s="304">
        <f>'2. LIGA'!I69</f>
        <v>0</v>
      </c>
    </row>
    <row r="900" spans="1:9" ht="12.75" customHeight="1">
      <c r="A900" s="24" t="str">
        <f>RHbL!A88</f>
        <v>RHbL</v>
      </c>
      <c r="B900" s="29">
        <f>RHbL!B88</f>
        <v>62083</v>
      </c>
      <c r="C900" s="29" t="str">
        <f>RHbL!C88</f>
        <v>SF4</v>
      </c>
      <c r="D900" s="269" t="str">
        <f>RHbL!D88</f>
        <v>neděle</v>
      </c>
      <c r="E900" s="40">
        <f>RHbL!E88</f>
        <v>44696</v>
      </c>
      <c r="F900" s="140">
        <f>RHbL!F88</f>
        <v>0</v>
      </c>
      <c r="G900" s="283">
        <f>RHbL!G88</f>
        <v>0</v>
      </c>
      <c r="H900" s="57">
        <f>RHbL!H88</f>
        <v>0</v>
      </c>
      <c r="I900" s="57">
        <f>RHbL!I88</f>
        <v>0</v>
      </c>
    </row>
    <row r="901" spans="1:9" ht="12.75" customHeight="1">
      <c r="A901" s="24" t="str">
        <f>RHbL!A89</f>
        <v>RHbL</v>
      </c>
      <c r="B901" s="29">
        <f>RHbL!B89</f>
        <v>62084</v>
      </c>
      <c r="C901" s="29" t="str">
        <f>RHbL!C89</f>
        <v>SF4</v>
      </c>
      <c r="D901" s="269" t="str">
        <f>RHbL!D89</f>
        <v>neděle</v>
      </c>
      <c r="E901" s="40">
        <f>RHbL!E89</f>
        <v>44696</v>
      </c>
      <c r="F901" s="140">
        <f>RHbL!F89</f>
        <v>0</v>
      </c>
      <c r="G901" s="283">
        <f>RHbL!G89</f>
        <v>0</v>
      </c>
      <c r="H901" s="57">
        <f>RHbL!H89</f>
        <v>0</v>
      </c>
      <c r="I901" s="57">
        <f>RHbL!I89</f>
        <v>0</v>
      </c>
    </row>
    <row r="902" spans="1:9" ht="12.75" customHeight="1">
      <c r="A902" s="163" t="s">
        <v>57</v>
      </c>
      <c r="B902" s="116">
        <v>5196</v>
      </c>
      <c r="C902" s="116">
        <v>20</v>
      </c>
      <c r="D902" s="189" t="s">
        <v>15</v>
      </c>
      <c r="E902" s="332">
        <v>44696</v>
      </c>
      <c r="F902" s="193">
        <v>0.45833333333333331</v>
      </c>
      <c r="G902" s="391" t="s">
        <v>392</v>
      </c>
      <c r="H902" s="116" t="s">
        <v>197</v>
      </c>
      <c r="I902" s="116" t="s">
        <v>551</v>
      </c>
    </row>
    <row r="903" spans="1:9" ht="12.75" customHeight="1">
      <c r="A903" s="163" t="s">
        <v>52</v>
      </c>
      <c r="B903" s="1">
        <v>5085</v>
      </c>
      <c r="C903" s="4">
        <v>17</v>
      </c>
      <c r="D903" s="190" t="s">
        <v>15</v>
      </c>
      <c r="E903" s="331">
        <v>44696</v>
      </c>
      <c r="F903" s="193">
        <v>0.66666666666666663</v>
      </c>
      <c r="G903" s="392" t="s">
        <v>378</v>
      </c>
      <c r="H903" s="4" t="s">
        <v>218</v>
      </c>
      <c r="I903" s="4" t="s">
        <v>101</v>
      </c>
    </row>
    <row r="904" spans="1:9" ht="12.75" customHeight="1">
      <c r="A904" s="163" t="s">
        <v>57</v>
      </c>
      <c r="B904" s="116">
        <v>5199</v>
      </c>
      <c r="C904" s="116">
        <v>20</v>
      </c>
      <c r="D904" s="189" t="s">
        <v>15</v>
      </c>
      <c r="E904" s="332">
        <v>44696</v>
      </c>
      <c r="F904" s="193">
        <v>0.54166666666666663</v>
      </c>
      <c r="G904" s="391" t="s">
        <v>400</v>
      </c>
      <c r="H904" s="116" t="s">
        <v>236</v>
      </c>
      <c r="I904" s="116" t="s">
        <v>104</v>
      </c>
    </row>
    <row r="905" spans="1:9" ht="12.75" customHeight="1">
      <c r="A905" s="163" t="s">
        <v>57</v>
      </c>
      <c r="B905" s="116">
        <v>5197</v>
      </c>
      <c r="C905" s="116">
        <v>20</v>
      </c>
      <c r="D905" s="116" t="s">
        <v>15</v>
      </c>
      <c r="E905" s="117">
        <v>44696</v>
      </c>
      <c r="F905" s="193">
        <v>0.52083333333333337</v>
      </c>
      <c r="G905" s="391" t="s">
        <v>390</v>
      </c>
      <c r="H905" s="116" t="s">
        <v>386</v>
      </c>
      <c r="I905" s="116" t="s">
        <v>196</v>
      </c>
    </row>
    <row r="906" spans="1:9" ht="12.75" customHeight="1">
      <c r="A906" s="163" t="s">
        <v>57</v>
      </c>
      <c r="B906" s="116">
        <v>5200</v>
      </c>
      <c r="C906" s="116">
        <v>20</v>
      </c>
      <c r="D906" s="116" t="s">
        <v>15</v>
      </c>
      <c r="E906" s="117">
        <v>44696</v>
      </c>
      <c r="F906" s="193">
        <v>0.58333333333333337</v>
      </c>
      <c r="G906" s="391" t="s">
        <v>402</v>
      </c>
      <c r="H906" s="116" t="s">
        <v>233</v>
      </c>
      <c r="I906" s="116" t="s">
        <v>199</v>
      </c>
    </row>
    <row r="907" spans="1:9" ht="12.75" customHeight="1">
      <c r="A907" s="163" t="s">
        <v>57</v>
      </c>
      <c r="B907" s="116">
        <v>5198</v>
      </c>
      <c r="C907" s="116">
        <v>20</v>
      </c>
      <c r="D907" s="116" t="s">
        <v>15</v>
      </c>
      <c r="E907" s="117">
        <v>44696</v>
      </c>
      <c r="F907" s="193">
        <v>0.45833333333333331</v>
      </c>
      <c r="G907" s="391" t="s">
        <v>396</v>
      </c>
      <c r="H907" s="116" t="s">
        <v>239</v>
      </c>
      <c r="I907" s="116" t="s">
        <v>238</v>
      </c>
    </row>
    <row r="908" spans="1:9" ht="12.75" customHeight="1">
      <c r="A908" s="24" t="str">
        <f>RHbL!A90</f>
        <v>RHbL</v>
      </c>
      <c r="B908" s="29">
        <f>RHbL!B90</f>
        <v>62085</v>
      </c>
      <c r="C908" s="29" t="str">
        <f>RHbL!C90</f>
        <v>SF5</v>
      </c>
      <c r="D908" s="269" t="str">
        <f>RHbL!D90</f>
        <v>středa</v>
      </c>
      <c r="E908" s="40">
        <f>RHbL!E90</f>
        <v>44699</v>
      </c>
      <c r="F908" s="140">
        <f>RHbL!F90</f>
        <v>0</v>
      </c>
      <c r="G908" s="303">
        <f>RHbL!G90</f>
        <v>0</v>
      </c>
      <c r="H908" s="56">
        <f>RHbL!H90</f>
        <v>0</v>
      </c>
      <c r="I908" s="56">
        <f>RHbL!I90</f>
        <v>0</v>
      </c>
    </row>
    <row r="909" spans="1:9" ht="12.75" customHeight="1">
      <c r="A909" s="24" t="str">
        <f>RHbL!A91</f>
        <v>RHbL</v>
      </c>
      <c r="B909" s="29">
        <f>RHbL!B91</f>
        <v>62086</v>
      </c>
      <c r="C909" s="29" t="str">
        <f>RHbL!C91</f>
        <v>SF5</v>
      </c>
      <c r="D909" s="269" t="str">
        <f>RHbL!D91</f>
        <v>středa</v>
      </c>
      <c r="E909" s="40">
        <f>RHbL!E91</f>
        <v>44699</v>
      </c>
      <c r="F909" s="140">
        <f>RHbL!F91</f>
        <v>0</v>
      </c>
      <c r="G909" s="303">
        <f>RHbL!G91</f>
        <v>0</v>
      </c>
      <c r="H909" s="56">
        <f>RHbL!H91</f>
        <v>0</v>
      </c>
      <c r="I909" s="56">
        <f>RHbL!I91</f>
        <v>0</v>
      </c>
    </row>
    <row r="910" spans="1:9" ht="12.75" customHeight="1">
      <c r="A910" s="258" t="str">
        <f>'2. LIGA'!A70</f>
        <v>2. LIGA</v>
      </c>
      <c r="B910" s="29">
        <f>'2. LIGA'!B70</f>
        <v>61065</v>
      </c>
      <c r="C910" s="15" t="str">
        <f>'2. LIGA'!C70</f>
        <v>SF3</v>
      </c>
      <c r="D910" s="269" t="str">
        <f>'2. LIGA'!D70</f>
        <v>sobota</v>
      </c>
      <c r="E910" s="40">
        <f>'2. LIGA'!E70</f>
        <v>44702</v>
      </c>
      <c r="F910" s="140">
        <f>'2. LIGA'!F70</f>
        <v>0</v>
      </c>
      <c r="G910" s="283">
        <f>'2. LIGA'!G70</f>
        <v>0</v>
      </c>
      <c r="H910" s="283">
        <f>'2. LIGA'!H70</f>
        <v>0</v>
      </c>
      <c r="I910" s="283">
        <f>'2. LIGA'!I70</f>
        <v>0</v>
      </c>
    </row>
    <row r="911" spans="1:9" ht="12.75" customHeight="1">
      <c r="A911" s="258" t="str">
        <f>'2. LIGA'!A71</f>
        <v>2. LIGA</v>
      </c>
      <c r="B911" s="29">
        <f>'2. LIGA'!B71</f>
        <v>61066</v>
      </c>
      <c r="C911" s="15" t="str">
        <f>'2. LIGA'!C71</f>
        <v>SF3</v>
      </c>
      <c r="D911" s="269" t="str">
        <f>'2. LIGA'!D71</f>
        <v>sobota</v>
      </c>
      <c r="E911" s="40">
        <f>'2. LIGA'!E71</f>
        <v>44702</v>
      </c>
      <c r="F911" s="140">
        <f>'2. LIGA'!F71</f>
        <v>0</v>
      </c>
      <c r="G911" s="304">
        <f>'2. LIGA'!G71</f>
        <v>0</v>
      </c>
      <c r="H911" s="304">
        <f>'2. LIGA'!H71</f>
        <v>0</v>
      </c>
      <c r="I911" s="304">
        <f>'2. LIGA'!I71</f>
        <v>0</v>
      </c>
    </row>
    <row r="912" spans="1:9" ht="12.75" customHeight="1">
      <c r="A912" s="259" t="str">
        <f>SŽ!A96</f>
        <v>LSŽ</v>
      </c>
      <c r="B912" s="271">
        <f>SŽ!B96</f>
        <v>0</v>
      </c>
      <c r="C912" s="259" t="str">
        <f>SŽ!C96</f>
        <v>T1</v>
      </c>
      <c r="D912" s="307" t="str">
        <f>SŽ!D96</f>
        <v>sobota</v>
      </c>
      <c r="E912" s="308">
        <f>SŽ!E96</f>
        <v>44702</v>
      </c>
      <c r="F912" s="140">
        <f>SŽ!F96</f>
        <v>0</v>
      </c>
      <c r="G912" s="283">
        <f>SŽ!G96</f>
        <v>0</v>
      </c>
      <c r="H912" s="57">
        <f>SŽ!H96</f>
        <v>0</v>
      </c>
      <c r="I912" s="57">
        <f>SŽ!I96</f>
        <v>0</v>
      </c>
    </row>
    <row r="913" spans="1:9" ht="12.75" customHeight="1">
      <c r="A913" s="24" t="str">
        <f>RHbL!A92</f>
        <v>RHbL</v>
      </c>
      <c r="B913" s="29">
        <f>RHbL!B92</f>
        <v>62087</v>
      </c>
      <c r="C913" s="29" t="str">
        <f>RHbL!C92</f>
        <v>F1</v>
      </c>
      <c r="D913" s="269" t="str">
        <f>RHbL!D92</f>
        <v>sobota</v>
      </c>
      <c r="E913" s="40">
        <f>RHbL!E92</f>
        <v>44702</v>
      </c>
      <c r="F913" s="286">
        <f>RHbL!F92</f>
        <v>0</v>
      </c>
      <c r="G913" s="283">
        <f>RHbL!G92</f>
        <v>0</v>
      </c>
      <c r="H913" s="57">
        <f>RHbL!H92</f>
        <v>0</v>
      </c>
      <c r="I913" s="57">
        <f>RHbL!I92</f>
        <v>0</v>
      </c>
    </row>
    <row r="914" spans="1:9" ht="12.75" customHeight="1">
      <c r="A914" s="258" t="str">
        <f>'2. LIGA'!A72</f>
        <v>2. LIGA</v>
      </c>
      <c r="B914" s="29">
        <f>'2. LIGA'!B72</f>
        <v>61067</v>
      </c>
      <c r="C914" s="15" t="str">
        <f>'2. LIGA'!C72</f>
        <v>SF4</v>
      </c>
      <c r="D914" s="269" t="str">
        <f>'2. LIGA'!D72</f>
        <v>neděle</v>
      </c>
      <c r="E914" s="40">
        <f>'2. LIGA'!E72</f>
        <v>44703</v>
      </c>
      <c r="F914" s="140">
        <f>'2. LIGA'!F72</f>
        <v>0</v>
      </c>
      <c r="G914" s="303">
        <f>'2. LIGA'!G72</f>
        <v>0</v>
      </c>
      <c r="H914" s="303">
        <f>'2. LIGA'!H72</f>
        <v>0</v>
      </c>
      <c r="I914" s="303">
        <f>'2. LIGA'!I72</f>
        <v>0</v>
      </c>
    </row>
    <row r="915" spans="1:9" ht="12.75" customHeight="1">
      <c r="A915" s="258" t="str">
        <f>'2. LIGA'!A73</f>
        <v>2. LIGA</v>
      </c>
      <c r="B915" s="29">
        <f>'2. LIGA'!B73</f>
        <v>61068</v>
      </c>
      <c r="C915" s="15" t="str">
        <f>'2. LIGA'!C73</f>
        <v>SF4</v>
      </c>
      <c r="D915" s="269" t="str">
        <f>'2. LIGA'!D73</f>
        <v>neděle</v>
      </c>
      <c r="E915" s="40">
        <f>'2. LIGA'!E73</f>
        <v>44703</v>
      </c>
      <c r="F915" s="140">
        <f>'2. LIGA'!F73</f>
        <v>0</v>
      </c>
      <c r="G915" s="283">
        <f>'2. LIGA'!G73</f>
        <v>0</v>
      </c>
      <c r="H915" s="283">
        <f>'2. LIGA'!H73</f>
        <v>0</v>
      </c>
      <c r="I915" s="283">
        <f>'2. LIGA'!I73</f>
        <v>0</v>
      </c>
    </row>
    <row r="916" spans="1:9" ht="12.75" customHeight="1">
      <c r="A916" s="24" t="str">
        <f>RHbL!A93</f>
        <v>RHbL</v>
      </c>
      <c r="B916" s="29">
        <f>RHbL!B93</f>
        <v>62088</v>
      </c>
      <c r="C916" s="29" t="str">
        <f>RHbL!C93</f>
        <v>F2</v>
      </c>
      <c r="D916" s="269" t="str">
        <f>RHbL!D93</f>
        <v>neděle</v>
      </c>
      <c r="E916" s="40">
        <f>RHbL!E93</f>
        <v>44703</v>
      </c>
      <c r="F916" s="286">
        <f>RHbL!F93</f>
        <v>0</v>
      </c>
      <c r="G916" s="283">
        <f>RHbL!G93</f>
        <v>0</v>
      </c>
      <c r="H916" s="57">
        <f>RHbL!H93</f>
        <v>0</v>
      </c>
      <c r="I916" s="57">
        <f>RHbL!I93</f>
        <v>0</v>
      </c>
    </row>
    <row r="917" spans="1:9" ht="12.75" customHeight="1">
      <c r="A917" s="260" t="str">
        <f>MŽ!A26</f>
        <v>PMŽ</v>
      </c>
      <c r="B917" s="313">
        <f>MŽ!B26</f>
        <v>0</v>
      </c>
      <c r="C917" s="313">
        <f>MŽ!C26</f>
        <v>12</v>
      </c>
      <c r="D917" s="314" t="str">
        <f>MŽ!D26</f>
        <v>neděle</v>
      </c>
      <c r="E917" s="315">
        <f>MŽ!E26</f>
        <v>44703</v>
      </c>
      <c r="F917" s="140">
        <f>MŽ!F26</f>
        <v>0</v>
      </c>
      <c r="G917" s="283">
        <f>MŽ!G26</f>
        <v>0</v>
      </c>
      <c r="H917" s="57">
        <f>MŽ!H26</f>
        <v>0</v>
      </c>
      <c r="I917" s="223">
        <f>MŽ!I26</f>
        <v>0</v>
      </c>
    </row>
    <row r="918" spans="1:9" ht="12.75" customHeight="1">
      <c r="A918" s="260" t="str">
        <f>MŽ!A27</f>
        <v>PMŽ</v>
      </c>
      <c r="B918" s="316">
        <f>MŽ!B27</f>
        <v>0</v>
      </c>
      <c r="C918" s="316">
        <f>MŽ!C27</f>
        <v>12</v>
      </c>
      <c r="D918" s="314" t="str">
        <f>MŽ!D27</f>
        <v>neděle</v>
      </c>
      <c r="E918" s="315">
        <f>MŽ!E27</f>
        <v>44703</v>
      </c>
      <c r="F918" s="193">
        <f>MŽ!F27</f>
        <v>0</v>
      </c>
      <c r="G918" s="395">
        <f>MŽ!G27</f>
        <v>0</v>
      </c>
      <c r="H918" s="57">
        <f>MŽ!H27</f>
        <v>0</v>
      </c>
      <c r="I918" s="223">
        <f>MŽ!I27</f>
        <v>0</v>
      </c>
    </row>
    <row r="919" spans="1:9" ht="12.75" customHeight="1">
      <c r="A919" s="163" t="s">
        <v>52</v>
      </c>
      <c r="B919" s="1">
        <v>5084</v>
      </c>
      <c r="C919" s="4">
        <v>17</v>
      </c>
      <c r="D919" s="1" t="s">
        <v>15</v>
      </c>
      <c r="E919" s="7">
        <v>44703</v>
      </c>
      <c r="F919" s="193">
        <v>0.54166666666666663</v>
      </c>
      <c r="G919" s="392" t="s">
        <v>399</v>
      </c>
      <c r="H919" s="4" t="s">
        <v>206</v>
      </c>
      <c r="I919" s="4" t="s">
        <v>404</v>
      </c>
    </row>
    <row r="920" spans="1:9" ht="12.75" customHeight="1">
      <c r="A920" s="163" t="s">
        <v>57</v>
      </c>
      <c r="B920" s="116">
        <v>5202</v>
      </c>
      <c r="C920" s="116">
        <v>21</v>
      </c>
      <c r="D920" s="116" t="s">
        <v>15</v>
      </c>
      <c r="E920" s="117">
        <v>44703</v>
      </c>
      <c r="F920" s="193">
        <v>0.45833333333333331</v>
      </c>
      <c r="G920" s="391" t="s">
        <v>387</v>
      </c>
      <c r="H920" s="116" t="s">
        <v>198</v>
      </c>
      <c r="I920" s="116" t="s">
        <v>236</v>
      </c>
    </row>
    <row r="921" spans="1:9" ht="12.75" customHeight="1">
      <c r="A921" s="163" t="s">
        <v>57</v>
      </c>
      <c r="B921" s="116">
        <v>5203</v>
      </c>
      <c r="C921" s="116">
        <v>21</v>
      </c>
      <c r="D921" s="116" t="s">
        <v>15</v>
      </c>
      <c r="E921" s="117">
        <v>44703</v>
      </c>
      <c r="F921" s="193">
        <v>0.45833333333333331</v>
      </c>
      <c r="G921" s="391" t="s">
        <v>377</v>
      </c>
      <c r="H921" s="116" t="s">
        <v>104</v>
      </c>
      <c r="I921" s="116" t="s">
        <v>239</v>
      </c>
    </row>
    <row r="922" spans="1:9" ht="12.75" customHeight="1">
      <c r="A922" s="163" t="s">
        <v>57</v>
      </c>
      <c r="B922" s="116">
        <v>5204</v>
      </c>
      <c r="C922" s="116">
        <v>21</v>
      </c>
      <c r="D922" s="116" t="s">
        <v>15</v>
      </c>
      <c r="E922" s="117">
        <v>44703</v>
      </c>
      <c r="F922" s="193">
        <v>0.54166666666666663</v>
      </c>
      <c r="G922" s="391" t="s">
        <v>381</v>
      </c>
      <c r="H922" s="116" t="s">
        <v>238</v>
      </c>
      <c r="I922" s="116" t="s">
        <v>386</v>
      </c>
    </row>
    <row r="923" spans="1:9" ht="12.75" customHeight="1">
      <c r="A923" s="163" t="s">
        <v>57</v>
      </c>
      <c r="B923" s="116">
        <v>5205</v>
      </c>
      <c r="C923" s="116">
        <v>21</v>
      </c>
      <c r="D923" s="116" t="s">
        <v>15</v>
      </c>
      <c r="E923" s="117">
        <v>44703</v>
      </c>
      <c r="F923" s="193">
        <v>0.45833333333333331</v>
      </c>
      <c r="G923" s="391" t="s">
        <v>401</v>
      </c>
      <c r="H923" s="116" t="s">
        <v>196</v>
      </c>
      <c r="I923" s="116" t="s">
        <v>551</v>
      </c>
    </row>
    <row r="924" spans="1:9" ht="12.75" customHeight="1">
      <c r="A924" s="163" t="s">
        <v>52</v>
      </c>
      <c r="B924" s="1">
        <v>5083</v>
      </c>
      <c r="C924" s="4">
        <v>17</v>
      </c>
      <c r="D924" s="1" t="s">
        <v>15</v>
      </c>
      <c r="E924" s="7">
        <v>44703</v>
      </c>
      <c r="F924" s="193">
        <v>0.58333333333333337</v>
      </c>
      <c r="G924" s="392" t="s">
        <v>380</v>
      </c>
      <c r="H924" s="4" t="s">
        <v>17</v>
      </c>
      <c r="I924" s="4" t="s">
        <v>403</v>
      </c>
    </row>
    <row r="925" spans="1:9" ht="12.75" customHeight="1">
      <c r="A925" s="163" t="s">
        <v>52</v>
      </c>
      <c r="B925" s="1">
        <v>5081</v>
      </c>
      <c r="C925" s="4">
        <v>17</v>
      </c>
      <c r="D925" s="1" t="s">
        <v>15</v>
      </c>
      <c r="E925" s="7">
        <v>44703</v>
      </c>
      <c r="F925" s="193">
        <v>0.54166666666666663</v>
      </c>
      <c r="G925" s="392" t="s">
        <v>376</v>
      </c>
      <c r="H925" s="4" t="s">
        <v>45</v>
      </c>
      <c r="I925" s="4" t="s">
        <v>44</v>
      </c>
    </row>
    <row r="926" spans="1:9" ht="12.75" customHeight="1">
      <c r="A926" s="163" t="s">
        <v>52</v>
      </c>
      <c r="B926" s="1">
        <v>5082</v>
      </c>
      <c r="C926" s="4">
        <v>17</v>
      </c>
      <c r="D926" s="1" t="s">
        <v>15</v>
      </c>
      <c r="E926" s="7">
        <v>44703</v>
      </c>
      <c r="F926" s="193">
        <v>0.625</v>
      </c>
      <c r="G926" s="392" t="s">
        <v>393</v>
      </c>
      <c r="H926" s="4" t="s">
        <v>226</v>
      </c>
      <c r="I926" s="4" t="s">
        <v>219</v>
      </c>
    </row>
    <row r="927" spans="1:9" ht="12.75" customHeight="1">
      <c r="A927" s="163" t="s">
        <v>57</v>
      </c>
      <c r="B927" s="116">
        <v>5201</v>
      </c>
      <c r="C927" s="116">
        <v>21</v>
      </c>
      <c r="D927" s="116" t="s">
        <v>15</v>
      </c>
      <c r="E927" s="117">
        <v>44703</v>
      </c>
      <c r="F927" s="193">
        <v>0.58333333333333337</v>
      </c>
      <c r="G927" s="391" t="s">
        <v>402</v>
      </c>
      <c r="H927" s="116" t="s">
        <v>233</v>
      </c>
      <c r="I927" s="116" t="s">
        <v>197</v>
      </c>
    </row>
    <row r="928" spans="1:9" ht="12.75" customHeight="1">
      <c r="A928" s="258" t="str">
        <f>'2. LIGA'!A74</f>
        <v>2. LIGA</v>
      </c>
      <c r="B928" s="29">
        <f>'2. LIGA'!B74</f>
        <v>61069</v>
      </c>
      <c r="C928" s="15" t="str">
        <f>'2. LIGA'!C74</f>
        <v>SF5</v>
      </c>
      <c r="D928" s="269" t="str">
        <f>'2. LIGA'!D74</f>
        <v>středa</v>
      </c>
      <c r="E928" s="40">
        <f>'2. LIGA'!E74</f>
        <v>44706</v>
      </c>
      <c r="F928" s="140">
        <f>'2. LIGA'!F74</f>
        <v>0</v>
      </c>
      <c r="G928" s="283">
        <f>'2. LIGA'!G74</f>
        <v>0</v>
      </c>
      <c r="H928" s="283">
        <f>'2. LIGA'!H74</f>
        <v>0</v>
      </c>
      <c r="I928" s="283">
        <f>'2. LIGA'!I74</f>
        <v>0</v>
      </c>
    </row>
    <row r="929" spans="1:9" ht="12.75" customHeight="1">
      <c r="A929" s="258" t="str">
        <f>'2. LIGA'!A75</f>
        <v>2. LIGA</v>
      </c>
      <c r="B929" s="29">
        <f>'2. LIGA'!B75</f>
        <v>61070</v>
      </c>
      <c r="C929" s="15" t="str">
        <f>'2. LIGA'!C75</f>
        <v>SF5</v>
      </c>
      <c r="D929" s="269" t="str">
        <f>'2. LIGA'!D75</f>
        <v>středa</v>
      </c>
      <c r="E929" s="40">
        <f>'2. LIGA'!E75</f>
        <v>44706</v>
      </c>
      <c r="F929" s="140">
        <f>'2. LIGA'!F75</f>
        <v>0</v>
      </c>
      <c r="G929" s="283">
        <f>'2. LIGA'!G75</f>
        <v>0</v>
      </c>
      <c r="H929" s="283">
        <f>'2. LIGA'!H75</f>
        <v>0</v>
      </c>
      <c r="I929" s="283">
        <f>'2. LIGA'!I75</f>
        <v>0</v>
      </c>
    </row>
    <row r="930" spans="1:9" ht="12.75" customHeight="1">
      <c r="A930" s="258" t="str">
        <f>'2. LIGA'!A76</f>
        <v>2. LIGA</v>
      </c>
      <c r="B930" s="29">
        <f>'2. LIGA'!B76</f>
        <v>61071</v>
      </c>
      <c r="C930" s="15" t="str">
        <f>'2. LIGA'!C76</f>
        <v>F1</v>
      </c>
      <c r="D930" s="269" t="str">
        <f>'2. LIGA'!D76</f>
        <v>sobota</v>
      </c>
      <c r="E930" s="40">
        <f>'2. LIGA'!E76</f>
        <v>44709</v>
      </c>
      <c r="F930" s="140">
        <f>'2. LIGA'!F76</f>
        <v>0</v>
      </c>
      <c r="G930" s="304">
        <f>'2. LIGA'!G76</f>
        <v>0</v>
      </c>
      <c r="H930" s="304">
        <f>'2. LIGA'!H76</f>
        <v>0</v>
      </c>
      <c r="I930" s="304">
        <f>'2. LIGA'!I76</f>
        <v>0</v>
      </c>
    </row>
    <row r="931" spans="1:9" ht="12.75" customHeight="1">
      <c r="A931" s="24" t="str">
        <f>RHbL!A94</f>
        <v>RHbL</v>
      </c>
      <c r="B931" s="29">
        <f>RHbL!B94</f>
        <v>62089</v>
      </c>
      <c r="C931" s="29" t="str">
        <f>RHbL!C94</f>
        <v>F3</v>
      </c>
      <c r="D931" s="269" t="str">
        <f>RHbL!D94</f>
        <v>sobota</v>
      </c>
      <c r="E931" s="40">
        <f>RHbL!E94</f>
        <v>44709</v>
      </c>
      <c r="F931" s="286">
        <f>RHbL!F94</f>
        <v>0</v>
      </c>
      <c r="G931" s="283">
        <f>RHbL!G94</f>
        <v>0</v>
      </c>
      <c r="H931" s="57">
        <f>RHbL!H94</f>
        <v>0</v>
      </c>
      <c r="I931" s="57">
        <f>RHbL!I94</f>
        <v>0</v>
      </c>
    </row>
    <row r="932" spans="1:9" ht="12.75" customHeight="1">
      <c r="A932" s="258" t="str">
        <f>'2. LIGA'!A77</f>
        <v>2. LIGA</v>
      </c>
      <c r="B932" s="29">
        <f>'2. LIGA'!B77</f>
        <v>61072</v>
      </c>
      <c r="C932" s="15" t="str">
        <f>'2. LIGA'!C77</f>
        <v>F2</v>
      </c>
      <c r="D932" s="269" t="str">
        <f>'2. LIGA'!D77</f>
        <v>neděle</v>
      </c>
      <c r="E932" s="40">
        <f>'2. LIGA'!E77</f>
        <v>44710</v>
      </c>
      <c r="F932" s="140">
        <f>'2. LIGA'!F77</f>
        <v>0</v>
      </c>
      <c r="G932" s="303">
        <f>'2. LIGA'!G77</f>
        <v>0</v>
      </c>
      <c r="H932" s="303">
        <f>'2. LIGA'!H77</f>
        <v>0</v>
      </c>
      <c r="I932" s="303">
        <f>'2. LIGA'!I77</f>
        <v>0</v>
      </c>
    </row>
    <row r="933" spans="1:9" ht="12.75" customHeight="1">
      <c r="A933" s="24" t="str">
        <f>RHbL!A95</f>
        <v>RHbL</v>
      </c>
      <c r="B933" s="29">
        <f>RHbL!B95</f>
        <v>62090</v>
      </c>
      <c r="C933" s="29" t="str">
        <f>RHbL!C95</f>
        <v>F4</v>
      </c>
      <c r="D933" s="269" t="str">
        <f>RHbL!D95</f>
        <v>neděle</v>
      </c>
      <c r="E933" s="40">
        <f>RHbL!E95</f>
        <v>44710</v>
      </c>
      <c r="F933" s="286">
        <f>RHbL!F95</f>
        <v>0</v>
      </c>
      <c r="G933" s="283">
        <f>RHbL!G95</f>
        <v>0</v>
      </c>
      <c r="H933" s="57">
        <f>RHbL!H95</f>
        <v>0</v>
      </c>
      <c r="I933" s="57">
        <f>RHbL!I95</f>
        <v>0</v>
      </c>
    </row>
    <row r="934" spans="1:9" ht="12.75" customHeight="1">
      <c r="A934" s="163" t="s">
        <v>57</v>
      </c>
      <c r="B934" s="116">
        <v>5206</v>
      </c>
      <c r="C934" s="116">
        <v>22</v>
      </c>
      <c r="D934" s="116" t="s">
        <v>15</v>
      </c>
      <c r="E934" s="117">
        <v>44710</v>
      </c>
      <c r="F934" s="193">
        <v>0.45833333333333331</v>
      </c>
      <c r="G934" s="391" t="s">
        <v>392</v>
      </c>
      <c r="H934" s="116" t="s">
        <v>197</v>
      </c>
      <c r="I934" s="116" t="s">
        <v>196</v>
      </c>
    </row>
    <row r="935" spans="1:9" ht="12.75" customHeight="1">
      <c r="A935" s="163" t="s">
        <v>57</v>
      </c>
      <c r="B935" s="116">
        <v>5210</v>
      </c>
      <c r="C935" s="116">
        <v>22</v>
      </c>
      <c r="D935" s="116" t="s">
        <v>15</v>
      </c>
      <c r="E935" s="117">
        <v>44710</v>
      </c>
      <c r="F935" s="193">
        <v>0.54166666666666663</v>
      </c>
      <c r="G935" s="391" t="s">
        <v>400</v>
      </c>
      <c r="H935" s="116" t="s">
        <v>236</v>
      </c>
      <c r="I935" s="116" t="s">
        <v>199</v>
      </c>
    </row>
    <row r="936" spans="1:9" ht="12.75" customHeight="1">
      <c r="A936" s="163" t="s">
        <v>57</v>
      </c>
      <c r="B936" s="116">
        <v>5207</v>
      </c>
      <c r="C936" s="116">
        <v>22</v>
      </c>
      <c r="D936" s="116" t="s">
        <v>15</v>
      </c>
      <c r="E936" s="117">
        <v>44710</v>
      </c>
      <c r="F936" s="193">
        <v>0.54166666666666663</v>
      </c>
      <c r="G936" s="391" t="s">
        <v>375</v>
      </c>
      <c r="H936" s="116" t="s">
        <v>551</v>
      </c>
      <c r="I936" s="116" t="s">
        <v>238</v>
      </c>
    </row>
    <row r="937" spans="1:9" ht="12.75" customHeight="1">
      <c r="A937" s="163" t="s">
        <v>57</v>
      </c>
      <c r="B937" s="116">
        <v>5208</v>
      </c>
      <c r="C937" s="116">
        <v>22</v>
      </c>
      <c r="D937" s="116" t="s">
        <v>15</v>
      </c>
      <c r="E937" s="117">
        <v>44710</v>
      </c>
      <c r="F937" s="193">
        <v>0.45833333333333331</v>
      </c>
      <c r="G937" s="391" t="s">
        <v>390</v>
      </c>
      <c r="H937" s="116" t="s">
        <v>386</v>
      </c>
      <c r="I937" s="116" t="s">
        <v>104</v>
      </c>
    </row>
    <row r="938" spans="1:9" ht="12.75" customHeight="1">
      <c r="A938" s="163" t="s">
        <v>52</v>
      </c>
      <c r="B938" s="1">
        <v>5090</v>
      </c>
      <c r="C938" s="4">
        <v>18</v>
      </c>
      <c r="D938" s="1" t="s">
        <v>15</v>
      </c>
      <c r="E938" s="7">
        <v>44710</v>
      </c>
      <c r="F938" s="193">
        <v>0.625</v>
      </c>
      <c r="G938" s="392" t="s">
        <v>405</v>
      </c>
      <c r="H938" s="4" t="s">
        <v>219</v>
      </c>
      <c r="I938" s="4" t="s">
        <v>45</v>
      </c>
    </row>
    <row r="939" spans="1:9" ht="12.75" customHeight="1">
      <c r="A939" s="163" t="s">
        <v>52</v>
      </c>
      <c r="B939" s="1">
        <v>5087</v>
      </c>
      <c r="C939" s="4">
        <v>18</v>
      </c>
      <c r="D939" s="1" t="s">
        <v>15</v>
      </c>
      <c r="E939" s="7">
        <v>44710</v>
      </c>
      <c r="F939" s="193">
        <v>0.58333333333333337</v>
      </c>
      <c r="G939" s="392" t="s">
        <v>382</v>
      </c>
      <c r="H939" s="4" t="s">
        <v>101</v>
      </c>
      <c r="I939" s="4" t="s">
        <v>206</v>
      </c>
    </row>
    <row r="940" spans="1:9" ht="12.75" customHeight="1">
      <c r="A940" s="163" t="s">
        <v>52</v>
      </c>
      <c r="B940" s="1">
        <v>5089</v>
      </c>
      <c r="C940" s="4">
        <v>18</v>
      </c>
      <c r="D940" s="1" t="s">
        <v>15</v>
      </c>
      <c r="E940" s="7">
        <v>44710</v>
      </c>
      <c r="F940" s="193">
        <v>0.54166666666666663</v>
      </c>
      <c r="G940" s="392" t="s">
        <v>384</v>
      </c>
      <c r="H940" s="4" t="s">
        <v>403</v>
      </c>
      <c r="I940" s="4" t="s">
        <v>226</v>
      </c>
    </row>
    <row r="941" spans="1:9" ht="12.75" customHeight="1">
      <c r="A941" s="163" t="s">
        <v>52</v>
      </c>
      <c r="B941" s="1">
        <v>5088</v>
      </c>
      <c r="C941" s="4">
        <v>18</v>
      </c>
      <c r="D941" s="1" t="s">
        <v>15</v>
      </c>
      <c r="E941" s="7">
        <v>44710</v>
      </c>
      <c r="F941" s="193">
        <v>0.64583333333333337</v>
      </c>
      <c r="G941" s="392" t="s">
        <v>384</v>
      </c>
      <c r="H941" s="4" t="s">
        <v>404</v>
      </c>
      <c r="I941" s="4" t="s">
        <v>17</v>
      </c>
    </row>
    <row r="942" spans="1:9" ht="12.75" customHeight="1">
      <c r="A942" s="163" t="s">
        <v>52</v>
      </c>
      <c r="B942" s="1">
        <v>5086</v>
      </c>
      <c r="C942" s="4">
        <v>18</v>
      </c>
      <c r="D942" s="1" t="s">
        <v>15</v>
      </c>
      <c r="E942" s="7">
        <v>44710</v>
      </c>
      <c r="F942" s="193">
        <v>0.5</v>
      </c>
      <c r="G942" s="392" t="s">
        <v>395</v>
      </c>
      <c r="H942" s="4" t="s">
        <v>44</v>
      </c>
      <c r="I942" s="4" t="s">
        <v>218</v>
      </c>
    </row>
    <row r="943" spans="1:9" ht="12.75" customHeight="1">
      <c r="A943" s="163" t="s">
        <v>57</v>
      </c>
      <c r="B943" s="116">
        <v>5209</v>
      </c>
      <c r="C943" s="116">
        <v>22</v>
      </c>
      <c r="D943" s="116" t="s">
        <v>15</v>
      </c>
      <c r="E943" s="117">
        <v>44710</v>
      </c>
      <c r="F943" s="193">
        <v>0.45833333333333331</v>
      </c>
      <c r="G943" s="391" t="s">
        <v>396</v>
      </c>
      <c r="H943" s="116" t="s">
        <v>239</v>
      </c>
      <c r="I943" s="116" t="s">
        <v>198</v>
      </c>
    </row>
    <row r="944" spans="1:9" ht="12.75" customHeight="1">
      <c r="A944" s="258" t="str">
        <f>'2. LIGA'!A78</f>
        <v>2. LIGA</v>
      </c>
      <c r="B944" s="29">
        <f>'2. LIGA'!B78</f>
        <v>61073</v>
      </c>
      <c r="C944" s="36" t="str">
        <f>'2. LIGA'!C78</f>
        <v>F3</v>
      </c>
      <c r="D944" s="269" t="str">
        <f>'2. LIGA'!D78</f>
        <v>sobota</v>
      </c>
      <c r="E944" s="40">
        <f>'2. LIGA'!E78</f>
        <v>44716</v>
      </c>
      <c r="F944" s="140">
        <f>'2. LIGA'!F78</f>
        <v>0</v>
      </c>
      <c r="G944" s="283">
        <f>'2. LIGA'!G78</f>
        <v>0</v>
      </c>
      <c r="H944" s="283">
        <f>'2. LIGA'!H78</f>
        <v>0</v>
      </c>
      <c r="I944" s="283">
        <f>'2. LIGA'!I78</f>
        <v>0</v>
      </c>
    </row>
    <row r="945" spans="1:9" ht="12.75" customHeight="1">
      <c r="A945" s="259" t="str">
        <f>SŽ!A98</f>
        <v>LSŽ</v>
      </c>
      <c r="B945" s="306">
        <f>SŽ!B98</f>
        <v>0</v>
      </c>
      <c r="C945" s="259" t="str">
        <f>SŽ!C98</f>
        <v>T2</v>
      </c>
      <c r="D945" s="307" t="str">
        <f>SŽ!D98</f>
        <v>sobota</v>
      </c>
      <c r="E945" s="308">
        <f>SŽ!E98</f>
        <v>44716</v>
      </c>
      <c r="F945" s="140">
        <f>SŽ!F98</f>
        <v>0</v>
      </c>
      <c r="G945" s="395">
        <f>SŽ!G98</f>
        <v>0</v>
      </c>
      <c r="H945" s="223">
        <f>SŽ!H98</f>
        <v>0</v>
      </c>
      <c r="I945" s="223">
        <f>SŽ!I98</f>
        <v>0</v>
      </c>
    </row>
    <row r="946" spans="1:9" ht="12.75" customHeight="1">
      <c r="A946" s="24" t="str">
        <f>RHbL!A96</f>
        <v>RHbL</v>
      </c>
      <c r="B946" s="29">
        <f>RHbL!B96</f>
        <v>62091</v>
      </c>
      <c r="C946" s="29" t="str">
        <f>RHbL!C96</f>
        <v>F5</v>
      </c>
      <c r="D946" s="269" t="str">
        <f>RHbL!D96</f>
        <v>sobota</v>
      </c>
      <c r="E946" s="40">
        <f>RHbL!E96</f>
        <v>44716</v>
      </c>
      <c r="F946" s="286">
        <f>RHbL!F96</f>
        <v>0</v>
      </c>
      <c r="G946" s="283">
        <f>RHbL!G96</f>
        <v>0</v>
      </c>
      <c r="H946" s="57">
        <f>RHbL!H96</f>
        <v>0</v>
      </c>
      <c r="I946" s="57">
        <f>RHbL!I96</f>
        <v>0</v>
      </c>
    </row>
    <row r="947" spans="1:9" ht="12.75" customHeight="1">
      <c r="A947" s="258" t="str">
        <f>'2. LIGA'!A79</f>
        <v>2. LIGA</v>
      </c>
      <c r="B947" s="29">
        <f>'2. LIGA'!B79</f>
        <v>61074</v>
      </c>
      <c r="C947" s="36" t="str">
        <f>'2. LIGA'!C79</f>
        <v>F4</v>
      </c>
      <c r="D947" s="269" t="str">
        <f>'2. LIGA'!D79</f>
        <v>neděle</v>
      </c>
      <c r="E947" s="40">
        <f>'2. LIGA'!E79</f>
        <v>44717</v>
      </c>
      <c r="F947" s="140">
        <f>'2. LIGA'!F79</f>
        <v>0</v>
      </c>
      <c r="G947" s="304">
        <f>'2. LIGA'!G79</f>
        <v>0</v>
      </c>
      <c r="H947" s="304">
        <f>'2. LIGA'!H79</f>
        <v>0</v>
      </c>
      <c r="I947" s="304">
        <f>'2. LIGA'!I79</f>
        <v>0</v>
      </c>
    </row>
    <row r="948" spans="1:9" ht="12.75" customHeight="1">
      <c r="A948" s="260" t="str">
        <f>MŽ!A28</f>
        <v>PMŽ</v>
      </c>
      <c r="B948" s="313">
        <f>MŽ!B28</f>
        <v>0</v>
      </c>
      <c r="C948" s="313">
        <f>MŽ!C28</f>
        <v>13</v>
      </c>
      <c r="D948" s="314" t="str">
        <f>MŽ!D28</f>
        <v>neděle</v>
      </c>
      <c r="E948" s="315">
        <f>MŽ!E28</f>
        <v>44717</v>
      </c>
      <c r="F948" s="140">
        <f>MŽ!F28</f>
        <v>0</v>
      </c>
      <c r="G948" s="283">
        <f>MŽ!G28</f>
        <v>0</v>
      </c>
      <c r="H948" s="57">
        <f>MŽ!H28</f>
        <v>0</v>
      </c>
      <c r="I948" s="57">
        <f>MŽ!I28</f>
        <v>0</v>
      </c>
    </row>
    <row r="949" spans="1:9" ht="12.75" customHeight="1">
      <c r="A949" s="260" t="str">
        <f>MŽ!A29</f>
        <v>PMŽ</v>
      </c>
      <c r="B949" s="313">
        <f>MŽ!B29</f>
        <v>0</v>
      </c>
      <c r="C949" s="313">
        <f>MŽ!C29</f>
        <v>13</v>
      </c>
      <c r="D949" s="314" t="str">
        <f>MŽ!D29</f>
        <v>neděle</v>
      </c>
      <c r="E949" s="315">
        <f>MŽ!E29</f>
        <v>44717</v>
      </c>
      <c r="F949" s="140">
        <f>MŽ!F29</f>
        <v>0</v>
      </c>
      <c r="G949" s="283">
        <f>MŽ!G29</f>
        <v>0</v>
      </c>
      <c r="H949" s="57">
        <f>MŽ!H29</f>
        <v>0</v>
      </c>
      <c r="I949" s="57">
        <f>MŽ!I29</f>
        <v>0</v>
      </c>
    </row>
    <row r="950" spans="1:9" ht="12.75" customHeight="1">
      <c r="A950" s="258" t="str">
        <f>'2. LIGA'!A80</f>
        <v>2. LIGA</v>
      </c>
      <c r="B950" s="29">
        <f>'2. LIGA'!B80</f>
        <v>61075</v>
      </c>
      <c r="C950" s="36" t="str">
        <f>'2. LIGA'!C80</f>
        <v>F5</v>
      </c>
      <c r="D950" s="269" t="str">
        <f>'2. LIGA'!D80</f>
        <v>sobota</v>
      </c>
      <c r="E950" s="40">
        <f>'2. LIGA'!E80</f>
        <v>44723</v>
      </c>
      <c r="F950" s="140">
        <f>'2. LIGA'!F80</f>
        <v>0</v>
      </c>
      <c r="G950" s="303">
        <f>'2. LIGA'!G80</f>
        <v>0</v>
      </c>
      <c r="H950" s="303">
        <f>'2. LIGA'!H80</f>
        <v>0</v>
      </c>
      <c r="I950" s="303">
        <f>'2. LIGA'!I80</f>
        <v>0</v>
      </c>
    </row>
  </sheetData>
  <autoFilter ref="A3:I624">
    <sortState ref="A4:I951">
      <sortCondition ref="E3:E624"/>
    </sortState>
  </autoFilter>
  <sortState ref="A5:I645">
    <sortCondition ref="E5:E645"/>
    <sortCondition ref="G5:G645"/>
    <sortCondition ref="F5:F645"/>
  </sortState>
  <mergeCells count="1">
    <mergeCell ref="A1:I1"/>
  </mergeCells>
  <conditionalFormatting sqref="E774:E794 E677:E699">
    <cfRule type="timePeriod" dxfId="0" priority="3" timePeriod="lastWeek">
      <formula>AND(TODAY()-ROUNDDOWN(E677,0)&gt;=(WEEKDAY(TODAY())),TODAY()-ROUNDDOWN(E677,0)&lt;(WEEKDAY(TODAY())+7))</formula>
    </cfRule>
  </conditionalFormatting>
  <dataValidations disablePrompts="1"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104"/>
  <sheetViews>
    <sheetView workbookViewId="0">
      <selection activeCell="AA1" sqref="AA1"/>
    </sheetView>
  </sheetViews>
  <sheetFormatPr defaultRowHeight="15"/>
  <cols>
    <col min="1" max="2" width="12.7109375" style="227" customWidth="1"/>
    <col min="3" max="8" width="9.140625" style="227"/>
    <col min="11" max="11" width="12.7109375" style="227" customWidth="1"/>
    <col min="12" max="19" width="9.140625" style="227"/>
    <col min="23" max="16384" width="9.140625" style="227"/>
  </cols>
  <sheetData>
    <row r="1" spans="1:24">
      <c r="A1" s="226" t="s">
        <v>443</v>
      </c>
      <c r="B1" s="226" t="s">
        <v>444</v>
      </c>
      <c r="E1" s="226" t="s">
        <v>445</v>
      </c>
      <c r="O1" s="226" t="s">
        <v>446</v>
      </c>
      <c r="T1" s="226" t="s">
        <v>447</v>
      </c>
      <c r="U1" s="227"/>
      <c r="V1" s="227"/>
    </row>
    <row r="2" spans="1:24">
      <c r="T2" s="227"/>
      <c r="U2" s="227"/>
      <c r="V2" s="227"/>
    </row>
    <row r="3" spans="1:24" ht="12.75">
      <c r="A3" s="227" t="s">
        <v>448</v>
      </c>
      <c r="B3" s="227">
        <v>1234</v>
      </c>
      <c r="C3" s="227" t="s">
        <v>449</v>
      </c>
      <c r="E3" s="227">
        <v>12</v>
      </c>
      <c r="F3" s="227">
        <v>13</v>
      </c>
      <c r="G3" s="227">
        <v>14</v>
      </c>
      <c r="H3" s="227">
        <v>23</v>
      </c>
      <c r="I3" s="227">
        <v>24</v>
      </c>
      <c r="J3" s="227">
        <v>34</v>
      </c>
      <c r="T3" s="227" t="str">
        <f>T34</f>
        <v>KYJOV</v>
      </c>
      <c r="U3" s="227" t="str">
        <f>T35</f>
        <v>Č.TŘEBOVÁ</v>
      </c>
      <c r="V3" s="228" t="str">
        <f>T36</f>
        <v>SVÍTKOV</v>
      </c>
      <c r="W3" s="227" t="str">
        <f>T37</f>
        <v>BEROUN</v>
      </c>
    </row>
    <row r="4" spans="1:24" ht="12.75">
      <c r="B4" s="250">
        <v>5678</v>
      </c>
      <c r="C4" s="250" t="s">
        <v>449</v>
      </c>
      <c r="D4" s="250"/>
      <c r="E4" s="250">
        <v>56</v>
      </c>
      <c r="F4" s="250">
        <v>57</v>
      </c>
      <c r="G4" s="250">
        <v>58</v>
      </c>
      <c r="H4" s="250">
        <v>67</v>
      </c>
      <c r="I4" s="250">
        <v>68</v>
      </c>
      <c r="J4" s="250">
        <v>78</v>
      </c>
      <c r="T4" s="228" t="str">
        <f>T38</f>
        <v>PRACH.</v>
      </c>
      <c r="U4" s="227" t="str">
        <f>T39</f>
        <v>PLZEŇ</v>
      </c>
      <c r="V4" s="227" t="str">
        <f>T40</f>
        <v>PÍSEK</v>
      </c>
      <c r="W4" s="251" t="s">
        <v>590</v>
      </c>
    </row>
    <row r="5" spans="1:24">
      <c r="T5" s="227"/>
      <c r="U5" s="227"/>
      <c r="V5" s="227"/>
    </row>
    <row r="6" spans="1:24" ht="12.75">
      <c r="A6" s="227" t="s">
        <v>451</v>
      </c>
      <c r="B6" s="227">
        <v>1357</v>
      </c>
      <c r="C6" s="227" t="s">
        <v>449</v>
      </c>
      <c r="E6" s="227">
        <v>13</v>
      </c>
      <c r="F6" s="227">
        <v>15</v>
      </c>
      <c r="G6" s="227">
        <v>17</v>
      </c>
      <c r="H6" s="227">
        <v>35</v>
      </c>
      <c r="I6" s="227">
        <v>37</v>
      </c>
      <c r="J6" s="227">
        <v>57</v>
      </c>
      <c r="O6" s="227">
        <v>13</v>
      </c>
      <c r="P6" s="227">
        <v>57</v>
      </c>
      <c r="T6" s="228" t="str">
        <f>T34</f>
        <v>KYJOV</v>
      </c>
      <c r="U6" s="227" t="str">
        <f>T36</f>
        <v>SVÍTKOV</v>
      </c>
      <c r="V6" s="227" t="str">
        <f>T38</f>
        <v>PRACH.</v>
      </c>
      <c r="W6" s="227" t="str">
        <f>T40</f>
        <v>PÍSEK</v>
      </c>
    </row>
    <row r="7" spans="1:24">
      <c r="C7" s="252" t="s">
        <v>452</v>
      </c>
      <c r="D7" s="253"/>
      <c r="E7" s="252">
        <v>37</v>
      </c>
      <c r="T7" s="227"/>
      <c r="U7" s="227"/>
      <c r="V7" s="227"/>
    </row>
    <row r="8" spans="1:24" ht="12.75">
      <c r="B8" s="250">
        <v>2468</v>
      </c>
      <c r="C8" s="250" t="s">
        <v>450</v>
      </c>
      <c r="D8" s="250"/>
      <c r="E8" s="250">
        <v>24</v>
      </c>
      <c r="F8" s="250">
        <v>26</v>
      </c>
      <c r="G8" s="250">
        <v>28</v>
      </c>
      <c r="H8" s="250">
        <v>46</v>
      </c>
      <c r="I8" s="250">
        <v>48</v>
      </c>
      <c r="J8" s="250">
        <v>68</v>
      </c>
      <c r="O8" s="227">
        <v>24</v>
      </c>
      <c r="P8" s="251">
        <v>68</v>
      </c>
      <c r="T8" s="227" t="str">
        <f>T35</f>
        <v>Č.TŘEBOVÁ</v>
      </c>
      <c r="U8" s="228" t="str">
        <f>T37</f>
        <v>BEROUN</v>
      </c>
      <c r="V8" s="227" t="str">
        <f>T39</f>
        <v>PLZEŇ</v>
      </c>
      <c r="W8" s="251" t="s">
        <v>590</v>
      </c>
    </row>
    <row r="9" spans="1:24">
      <c r="T9" s="227"/>
      <c r="U9" s="227"/>
      <c r="V9" s="227"/>
    </row>
    <row r="10" spans="1:24" ht="12.75">
      <c r="A10" s="227" t="s">
        <v>453</v>
      </c>
      <c r="B10" s="250">
        <v>1278</v>
      </c>
      <c r="C10" s="250" t="s">
        <v>449</v>
      </c>
      <c r="D10" s="250"/>
      <c r="E10" s="250">
        <v>12</v>
      </c>
      <c r="F10" s="250">
        <v>17</v>
      </c>
      <c r="G10" s="250">
        <v>18</v>
      </c>
      <c r="H10" s="250">
        <v>27</v>
      </c>
      <c r="I10" s="250">
        <v>28</v>
      </c>
      <c r="J10" s="250">
        <v>78</v>
      </c>
      <c r="O10" s="227">
        <v>17</v>
      </c>
      <c r="P10" s="251">
        <v>28</v>
      </c>
      <c r="T10" s="227" t="str">
        <f>T34</f>
        <v>KYJOV</v>
      </c>
      <c r="U10" s="227" t="str">
        <f>T35</f>
        <v>Č.TŘEBOVÁ</v>
      </c>
      <c r="V10" s="228" t="str">
        <f>T40</f>
        <v>PÍSEK</v>
      </c>
      <c r="W10" s="251" t="s">
        <v>590</v>
      </c>
    </row>
    <row r="11" spans="1:24" ht="12.75">
      <c r="B11" s="227">
        <v>3456</v>
      </c>
      <c r="C11" s="227" t="s">
        <v>449</v>
      </c>
      <c r="E11" s="227">
        <v>34</v>
      </c>
      <c r="F11" s="227">
        <v>35</v>
      </c>
      <c r="G11" s="227">
        <v>36</v>
      </c>
      <c r="H11" s="227">
        <v>45</v>
      </c>
      <c r="I11" s="227">
        <v>46</v>
      </c>
      <c r="J11" s="227">
        <v>56</v>
      </c>
      <c r="O11" s="227">
        <v>35</v>
      </c>
      <c r="P11" s="227">
        <v>46</v>
      </c>
      <c r="T11" s="227" t="str">
        <f>T36</f>
        <v>SVÍTKOV</v>
      </c>
      <c r="U11" s="227" t="str">
        <f>T37</f>
        <v>BEROUN</v>
      </c>
      <c r="V11" s="109" t="str">
        <f>T38</f>
        <v>PRACH.</v>
      </c>
      <c r="W11" s="228" t="str">
        <f>T39</f>
        <v>PLZEŇ</v>
      </c>
    </row>
    <row r="12" spans="1:24">
      <c r="T12" s="227"/>
      <c r="U12" s="227"/>
      <c r="V12" s="227"/>
    </row>
    <row r="13" spans="1:24">
      <c r="T13" s="227"/>
      <c r="U13" s="227"/>
      <c r="V13" s="227"/>
    </row>
    <row r="14" spans="1:24" ht="12.75">
      <c r="A14" s="227" t="s">
        <v>454</v>
      </c>
      <c r="B14" s="250">
        <v>1368</v>
      </c>
      <c r="C14" s="250" t="s">
        <v>449</v>
      </c>
      <c r="D14" s="250"/>
      <c r="E14" s="250">
        <v>13</v>
      </c>
      <c r="F14" s="250">
        <v>16</v>
      </c>
      <c r="G14" s="250">
        <v>18</v>
      </c>
      <c r="H14" s="250">
        <v>36</v>
      </c>
      <c r="I14" s="250">
        <v>38</v>
      </c>
      <c r="J14" s="250">
        <v>68</v>
      </c>
      <c r="O14" s="227">
        <v>36</v>
      </c>
      <c r="P14" s="251">
        <v>18</v>
      </c>
      <c r="T14" s="227" t="str">
        <f>T34</f>
        <v>KYJOV</v>
      </c>
      <c r="U14" s="227" t="str">
        <f>T36</f>
        <v>SVÍTKOV</v>
      </c>
      <c r="V14" s="227" t="str">
        <f>T39</f>
        <v>PLZEŇ</v>
      </c>
      <c r="W14" s="251" t="s">
        <v>590</v>
      </c>
      <c r="X14" s="230" t="s">
        <v>455</v>
      </c>
    </row>
    <row r="15" spans="1:24" ht="12.75">
      <c r="B15" s="227">
        <v>2457</v>
      </c>
      <c r="C15" s="227" t="s">
        <v>449</v>
      </c>
      <c r="E15" s="227">
        <v>24</v>
      </c>
      <c r="F15" s="227">
        <v>25</v>
      </c>
      <c r="G15" s="227">
        <v>27</v>
      </c>
      <c r="H15" s="227">
        <v>45</v>
      </c>
      <c r="I15" s="227">
        <v>47</v>
      </c>
      <c r="J15" s="227">
        <v>57</v>
      </c>
      <c r="O15" s="227">
        <v>27</v>
      </c>
      <c r="P15" s="227">
        <v>45</v>
      </c>
      <c r="T15" s="227" t="str">
        <f>T35</f>
        <v>Č.TŘEBOVÁ</v>
      </c>
      <c r="U15" s="227" t="str">
        <f>T37</f>
        <v>BEROUN</v>
      </c>
      <c r="V15" s="227" t="str">
        <f>T38</f>
        <v>PRACH.</v>
      </c>
      <c r="W15" s="227" t="str">
        <f>T40</f>
        <v>PÍSEK</v>
      </c>
      <c r="X15" s="230" t="s">
        <v>455</v>
      </c>
    </row>
    <row r="16" spans="1:24" ht="12.75">
      <c r="C16" s="252" t="s">
        <v>452</v>
      </c>
      <c r="D16" s="253"/>
      <c r="E16" s="252">
        <v>47</v>
      </c>
      <c r="I16" s="227"/>
      <c r="J16" s="227"/>
      <c r="T16" s="227"/>
      <c r="U16" s="227"/>
      <c r="V16" s="227"/>
    </row>
    <row r="17" spans="1:25">
      <c r="T17" s="227"/>
      <c r="U17" s="227"/>
      <c r="V17" s="227"/>
    </row>
    <row r="18" spans="1:25" ht="12.75">
      <c r="A18" s="227" t="s">
        <v>456</v>
      </c>
      <c r="B18" s="227">
        <v>1467</v>
      </c>
      <c r="C18" s="227" t="s">
        <v>449</v>
      </c>
      <c r="E18" s="227">
        <v>14</v>
      </c>
      <c r="F18" s="227">
        <v>16</v>
      </c>
      <c r="G18" s="227">
        <v>17</v>
      </c>
      <c r="H18" s="227">
        <v>46</v>
      </c>
      <c r="I18" s="227">
        <v>47</v>
      </c>
      <c r="J18" s="227">
        <v>67</v>
      </c>
      <c r="O18" s="227">
        <v>16</v>
      </c>
      <c r="P18" s="227">
        <v>47</v>
      </c>
      <c r="T18" s="227" t="str">
        <f>T34</f>
        <v>KYJOV</v>
      </c>
      <c r="U18" s="228" t="str">
        <f>T37</f>
        <v>BEROUN</v>
      </c>
      <c r="V18" s="227" t="str">
        <f>T39</f>
        <v>PLZEŇ</v>
      </c>
      <c r="W18" s="227" t="str">
        <f>T40</f>
        <v>PÍSEK</v>
      </c>
    </row>
    <row r="19" spans="1:25" ht="12.75">
      <c r="B19" s="250">
        <v>2358</v>
      </c>
      <c r="C19" s="250" t="s">
        <v>449</v>
      </c>
      <c r="D19" s="250"/>
      <c r="E19" s="250">
        <v>23</v>
      </c>
      <c r="F19" s="250">
        <v>25</v>
      </c>
      <c r="G19" s="250">
        <v>28</v>
      </c>
      <c r="H19" s="250">
        <v>35</v>
      </c>
      <c r="I19" s="250">
        <v>38</v>
      </c>
      <c r="J19" s="250">
        <v>58</v>
      </c>
      <c r="O19" s="227">
        <v>25</v>
      </c>
      <c r="P19" s="251">
        <v>38</v>
      </c>
      <c r="T19" s="227" t="str">
        <f>T35</f>
        <v>Č.TŘEBOVÁ</v>
      </c>
      <c r="U19" s="228" t="str">
        <f>T36</f>
        <v>SVÍTKOV</v>
      </c>
      <c r="V19" s="227" t="str">
        <f>T38</f>
        <v>PRACH.</v>
      </c>
      <c r="W19" s="251" t="s">
        <v>590</v>
      </c>
      <c r="Y19" s="229" t="s">
        <v>591</v>
      </c>
    </row>
    <row r="20" spans="1:25">
      <c r="T20" s="227"/>
      <c r="U20" s="227"/>
      <c r="V20" s="227"/>
    </row>
    <row r="21" spans="1:25" ht="12.75">
      <c r="A21" s="227" t="s">
        <v>457</v>
      </c>
      <c r="B21" s="250">
        <v>1458</v>
      </c>
      <c r="C21" s="250" t="s">
        <v>449</v>
      </c>
      <c r="D21" s="250"/>
      <c r="E21" s="250">
        <v>14</v>
      </c>
      <c r="F21" s="250">
        <v>15</v>
      </c>
      <c r="G21" s="250">
        <v>18</v>
      </c>
      <c r="H21" s="250">
        <v>45</v>
      </c>
      <c r="I21" s="250">
        <v>48</v>
      </c>
      <c r="J21" s="250">
        <v>58</v>
      </c>
      <c r="O21" s="227">
        <v>14</v>
      </c>
      <c r="P21" s="251">
        <v>58</v>
      </c>
      <c r="T21" s="227" t="str">
        <f>T34</f>
        <v>KYJOV</v>
      </c>
      <c r="U21" s="227" t="str">
        <f>T37</f>
        <v>BEROUN</v>
      </c>
      <c r="V21" s="228" t="str">
        <f>T38</f>
        <v>PRACH.</v>
      </c>
      <c r="W21" s="251" t="s">
        <v>590</v>
      </c>
    </row>
    <row r="22" spans="1:25" ht="12.75">
      <c r="B22" s="227">
        <v>2367</v>
      </c>
      <c r="C22" s="227" t="s">
        <v>449</v>
      </c>
      <c r="E22" s="227">
        <v>23</v>
      </c>
      <c r="F22" s="227">
        <v>26</v>
      </c>
      <c r="G22" s="227">
        <v>27</v>
      </c>
      <c r="H22" s="227">
        <v>36</v>
      </c>
      <c r="I22" s="227">
        <v>37</v>
      </c>
      <c r="J22" s="227">
        <v>67</v>
      </c>
      <c r="O22" s="227">
        <v>23</v>
      </c>
      <c r="P22" s="227">
        <v>67</v>
      </c>
      <c r="T22" s="228" t="str">
        <f>T35</f>
        <v>Č.TŘEBOVÁ</v>
      </c>
      <c r="U22" s="227" t="str">
        <f>T36</f>
        <v>SVÍTKOV</v>
      </c>
      <c r="V22" s="227" t="str">
        <f>T39</f>
        <v>PLZEŇ</v>
      </c>
      <c r="W22" s="227" t="str">
        <f>T40</f>
        <v>PÍSEK</v>
      </c>
    </row>
    <row r="24" spans="1:25">
      <c r="A24" s="227" t="s">
        <v>458</v>
      </c>
      <c r="C24" s="229" t="s">
        <v>452</v>
      </c>
      <c r="E24" s="229">
        <v>12</v>
      </c>
      <c r="F24" s="229">
        <v>15</v>
      </c>
      <c r="G24" s="229">
        <v>16</v>
      </c>
      <c r="I24" s="231" t="s">
        <v>459</v>
      </c>
      <c r="J24" s="231"/>
      <c r="K24" s="231" t="s">
        <v>460</v>
      </c>
      <c r="L24" s="231">
        <v>3</v>
      </c>
      <c r="O24" s="227">
        <v>15</v>
      </c>
    </row>
    <row r="25" spans="1:25">
      <c r="E25" s="229">
        <v>25</v>
      </c>
      <c r="F25" s="229">
        <v>26</v>
      </c>
      <c r="G25" s="229"/>
      <c r="I25" s="231"/>
      <c r="J25" s="231"/>
      <c r="K25" s="231" t="s">
        <v>461</v>
      </c>
      <c r="L25" s="231">
        <v>3</v>
      </c>
      <c r="O25" s="227">
        <v>26</v>
      </c>
    </row>
    <row r="26" spans="1:25">
      <c r="E26" s="229">
        <v>34</v>
      </c>
      <c r="F26" s="252">
        <v>34</v>
      </c>
      <c r="G26" s="229">
        <v>37</v>
      </c>
      <c r="H26" s="254">
        <v>38</v>
      </c>
      <c r="I26" s="231"/>
      <c r="J26" s="231"/>
      <c r="K26" s="231" t="s">
        <v>462</v>
      </c>
      <c r="L26" s="231">
        <v>3</v>
      </c>
      <c r="O26" s="227">
        <v>37</v>
      </c>
    </row>
    <row r="27" spans="1:25">
      <c r="E27" s="229">
        <v>47</v>
      </c>
      <c r="F27" s="254">
        <v>48</v>
      </c>
      <c r="G27" s="229"/>
      <c r="I27" s="231"/>
      <c r="J27" s="231"/>
      <c r="K27" s="231" t="s">
        <v>463</v>
      </c>
      <c r="L27" s="231">
        <v>3</v>
      </c>
      <c r="O27" s="251">
        <v>48</v>
      </c>
    </row>
    <row r="28" spans="1:25">
      <c r="E28" s="229">
        <v>56</v>
      </c>
      <c r="F28" s="229"/>
      <c r="G28" s="229"/>
      <c r="I28" s="231"/>
      <c r="J28" s="231"/>
      <c r="K28" s="231" t="s">
        <v>464</v>
      </c>
      <c r="L28" s="231">
        <v>3</v>
      </c>
    </row>
    <row r="29" spans="1:25">
      <c r="E29" s="254">
        <v>78</v>
      </c>
      <c r="I29" s="231"/>
      <c r="J29" s="231"/>
      <c r="K29" s="231" t="s">
        <v>465</v>
      </c>
      <c r="L29" s="231">
        <v>3</v>
      </c>
    </row>
    <row r="30" spans="1:25">
      <c r="I30" s="231"/>
      <c r="J30" s="231"/>
      <c r="K30" s="231" t="s">
        <v>466</v>
      </c>
      <c r="L30" s="231">
        <v>3</v>
      </c>
    </row>
    <row r="31" spans="1:25">
      <c r="I31" s="231"/>
      <c r="J31" s="231"/>
      <c r="K31" s="231" t="s">
        <v>592</v>
      </c>
      <c r="L31" s="231">
        <v>3</v>
      </c>
    </row>
    <row r="33" spans="1:27">
      <c r="A33" s="227" t="s">
        <v>467</v>
      </c>
      <c r="E33" s="227">
        <v>12</v>
      </c>
      <c r="F33" s="250">
        <v>12</v>
      </c>
      <c r="G33" s="229">
        <v>12</v>
      </c>
      <c r="O33" s="227">
        <v>13</v>
      </c>
      <c r="T33" s="232" t="s">
        <v>468</v>
      </c>
      <c r="U33" s="232"/>
      <c r="V33" s="232"/>
      <c r="W33" s="232"/>
      <c r="X33" s="232"/>
      <c r="Y33" s="232"/>
      <c r="Z33" s="232"/>
    </row>
    <row r="34" spans="1:27">
      <c r="E34" s="227">
        <v>13</v>
      </c>
      <c r="F34" s="227">
        <v>13</v>
      </c>
      <c r="G34" s="250">
        <v>13</v>
      </c>
      <c r="O34" s="227">
        <v>14</v>
      </c>
      <c r="T34" s="233" t="s">
        <v>400</v>
      </c>
      <c r="U34" s="232" t="s">
        <v>593</v>
      </c>
      <c r="V34" s="232" t="s">
        <v>417</v>
      </c>
      <c r="W34" s="232" t="s">
        <v>470</v>
      </c>
      <c r="X34" s="232" t="s">
        <v>455</v>
      </c>
      <c r="Y34" s="232" t="s">
        <v>471</v>
      </c>
      <c r="Z34" s="232" t="s">
        <v>472</v>
      </c>
    </row>
    <row r="35" spans="1:27">
      <c r="E35" s="227">
        <v>14</v>
      </c>
      <c r="F35" s="227">
        <v>14</v>
      </c>
      <c r="G35" s="250">
        <v>14</v>
      </c>
      <c r="O35" s="227">
        <v>15</v>
      </c>
      <c r="T35" s="233" t="s">
        <v>473</v>
      </c>
      <c r="U35" s="232" t="s">
        <v>593</v>
      </c>
      <c r="V35" s="232" t="s">
        <v>471</v>
      </c>
      <c r="W35" s="232" t="s">
        <v>470</v>
      </c>
      <c r="X35" s="232" t="s">
        <v>455</v>
      </c>
      <c r="Y35" s="254" t="s">
        <v>590</v>
      </c>
      <c r="Z35" s="232" t="s">
        <v>417</v>
      </c>
      <c r="AA35" s="255" t="s">
        <v>594</v>
      </c>
    </row>
    <row r="36" spans="1:27">
      <c r="E36" s="229">
        <v>15</v>
      </c>
      <c r="F36" s="250">
        <v>15</v>
      </c>
      <c r="G36" s="227">
        <v>15</v>
      </c>
      <c r="O36" s="227">
        <v>16</v>
      </c>
      <c r="T36" s="233" t="s">
        <v>474</v>
      </c>
      <c r="U36" s="232" t="s">
        <v>417</v>
      </c>
      <c r="V36" s="232" t="s">
        <v>400</v>
      </c>
      <c r="W36" s="232" t="s">
        <v>475</v>
      </c>
      <c r="X36" s="232" t="s">
        <v>455</v>
      </c>
      <c r="Y36" s="254" t="s">
        <v>590</v>
      </c>
      <c r="Z36" s="232" t="s">
        <v>476</v>
      </c>
      <c r="AA36" s="255" t="s">
        <v>595</v>
      </c>
    </row>
    <row r="37" spans="1:27">
      <c r="E37" s="250">
        <v>16</v>
      </c>
      <c r="F37" s="227">
        <v>16</v>
      </c>
      <c r="G37" s="229">
        <v>16</v>
      </c>
      <c r="O37" s="227">
        <v>17</v>
      </c>
      <c r="T37" s="233" t="s">
        <v>471</v>
      </c>
      <c r="U37" s="232" t="s">
        <v>593</v>
      </c>
      <c r="V37" s="232" t="s">
        <v>417</v>
      </c>
      <c r="W37" s="232" t="s">
        <v>475</v>
      </c>
      <c r="X37" s="232" t="s">
        <v>455</v>
      </c>
      <c r="Y37" s="232" t="s">
        <v>417</v>
      </c>
      <c r="Z37" s="232" t="s">
        <v>472</v>
      </c>
    </row>
    <row r="38" spans="1:27">
      <c r="E38" s="227">
        <v>17</v>
      </c>
      <c r="F38" s="250">
        <v>17</v>
      </c>
      <c r="G38" s="227">
        <v>17</v>
      </c>
      <c r="O38" s="251">
        <v>18</v>
      </c>
      <c r="T38" s="233" t="s">
        <v>472</v>
      </c>
      <c r="U38" s="232" t="s">
        <v>417</v>
      </c>
      <c r="V38" s="232" t="s">
        <v>400</v>
      </c>
      <c r="W38" s="232" t="s">
        <v>475</v>
      </c>
      <c r="X38" s="232" t="s">
        <v>455</v>
      </c>
      <c r="Y38" s="254" t="s">
        <v>590</v>
      </c>
      <c r="Z38" s="232" t="s">
        <v>417</v>
      </c>
      <c r="AA38" s="255" t="s">
        <v>594</v>
      </c>
    </row>
    <row r="39" spans="1:27">
      <c r="E39" s="250">
        <v>18</v>
      </c>
      <c r="F39" s="250">
        <v>18</v>
      </c>
      <c r="G39" s="250">
        <v>18</v>
      </c>
      <c r="O39" s="227">
        <v>23</v>
      </c>
      <c r="T39" s="233" t="s">
        <v>475</v>
      </c>
      <c r="U39" s="232" t="s">
        <v>472</v>
      </c>
      <c r="V39" s="232" t="s">
        <v>471</v>
      </c>
      <c r="W39" s="232" t="s">
        <v>417</v>
      </c>
      <c r="X39" s="232" t="s">
        <v>455</v>
      </c>
      <c r="Y39" s="234" t="s">
        <v>471</v>
      </c>
      <c r="Z39" s="232" t="s">
        <v>476</v>
      </c>
    </row>
    <row r="40" spans="1:27">
      <c r="E40" s="227">
        <v>23</v>
      </c>
      <c r="F40" s="250">
        <v>23</v>
      </c>
      <c r="G40" s="227">
        <v>23</v>
      </c>
      <c r="O40" s="227">
        <v>24</v>
      </c>
      <c r="T40" s="233" t="s">
        <v>470</v>
      </c>
      <c r="U40" s="232" t="s">
        <v>472</v>
      </c>
      <c r="V40" s="232" t="s">
        <v>400</v>
      </c>
      <c r="W40" s="232" t="s">
        <v>417</v>
      </c>
      <c r="X40" s="232" t="s">
        <v>455</v>
      </c>
      <c r="Y40" s="232" t="s">
        <v>471</v>
      </c>
      <c r="Z40" s="232" t="s">
        <v>476</v>
      </c>
    </row>
    <row r="41" spans="1:27">
      <c r="E41" s="227">
        <v>24</v>
      </c>
      <c r="F41" s="250">
        <v>24</v>
      </c>
      <c r="G41" s="227">
        <v>24</v>
      </c>
      <c r="O41" s="227">
        <v>25</v>
      </c>
      <c r="T41" s="250" t="s">
        <v>596</v>
      </c>
      <c r="U41" s="250" t="s">
        <v>472</v>
      </c>
      <c r="V41" s="250" t="s">
        <v>471</v>
      </c>
      <c r="W41" s="250" t="s">
        <v>470</v>
      </c>
      <c r="X41" s="250" t="s">
        <v>455</v>
      </c>
      <c r="Y41" s="250" t="s">
        <v>417</v>
      </c>
      <c r="Z41" s="254" t="s">
        <v>472</v>
      </c>
    </row>
    <row r="42" spans="1:27">
      <c r="E42" s="227">
        <v>25</v>
      </c>
      <c r="F42" s="250">
        <v>25</v>
      </c>
      <c r="G42" s="229">
        <v>25</v>
      </c>
      <c r="O42" s="227">
        <v>26</v>
      </c>
    </row>
    <row r="43" spans="1:27">
      <c r="E43" s="250">
        <v>26</v>
      </c>
      <c r="F43" s="227">
        <v>26</v>
      </c>
      <c r="G43" s="229">
        <v>26</v>
      </c>
      <c r="O43" s="227">
        <v>27</v>
      </c>
    </row>
    <row r="44" spans="1:27">
      <c r="E44" s="250">
        <v>27</v>
      </c>
      <c r="F44" s="227">
        <v>27</v>
      </c>
      <c r="G44" s="227">
        <v>27</v>
      </c>
      <c r="O44" s="251">
        <v>28</v>
      </c>
    </row>
    <row r="45" spans="1:27">
      <c r="E45" s="250">
        <v>28</v>
      </c>
      <c r="F45" s="250">
        <v>28</v>
      </c>
      <c r="G45" s="250">
        <v>28</v>
      </c>
      <c r="O45" s="227">
        <v>35</v>
      </c>
    </row>
    <row r="46" spans="1:27">
      <c r="E46" s="227">
        <v>34</v>
      </c>
      <c r="F46" s="227">
        <v>34</v>
      </c>
      <c r="G46" s="229">
        <v>34</v>
      </c>
      <c r="H46" s="252">
        <v>34</v>
      </c>
      <c r="O46" s="227">
        <v>36</v>
      </c>
    </row>
    <row r="47" spans="1:27">
      <c r="E47" s="227">
        <v>35</v>
      </c>
      <c r="F47" s="227">
        <v>35</v>
      </c>
      <c r="G47" s="250">
        <v>35</v>
      </c>
      <c r="O47" s="227">
        <v>37</v>
      </c>
    </row>
    <row r="48" spans="1:27">
      <c r="E48" s="227">
        <v>36</v>
      </c>
      <c r="F48" s="250">
        <v>36</v>
      </c>
      <c r="G48" s="227">
        <v>36</v>
      </c>
      <c r="O48" s="251">
        <v>38</v>
      </c>
    </row>
    <row r="49" spans="5:15">
      <c r="E49" s="227">
        <v>37</v>
      </c>
      <c r="F49" s="227">
        <v>37</v>
      </c>
      <c r="G49" s="229">
        <v>37</v>
      </c>
      <c r="H49" s="252">
        <v>37</v>
      </c>
      <c r="O49" s="227">
        <v>45</v>
      </c>
    </row>
    <row r="50" spans="5:15">
      <c r="E50" s="250">
        <v>38</v>
      </c>
      <c r="F50" s="250">
        <v>38</v>
      </c>
      <c r="G50" s="254">
        <v>38</v>
      </c>
      <c r="O50" s="227">
        <v>46</v>
      </c>
    </row>
    <row r="51" spans="5:15">
      <c r="E51" s="227">
        <v>45</v>
      </c>
      <c r="F51" s="227">
        <v>45</v>
      </c>
      <c r="G51" s="250">
        <v>45</v>
      </c>
      <c r="O51" s="227">
        <v>47</v>
      </c>
    </row>
    <row r="52" spans="5:15">
      <c r="E52" s="250">
        <v>46</v>
      </c>
      <c r="F52" s="227">
        <v>46</v>
      </c>
      <c r="G52" s="227">
        <v>46</v>
      </c>
      <c r="O52" s="251">
        <v>48</v>
      </c>
    </row>
    <row r="53" spans="5:15">
      <c r="E53" s="227">
        <v>47</v>
      </c>
      <c r="F53" s="227">
        <v>47</v>
      </c>
      <c r="G53" s="229">
        <v>47</v>
      </c>
      <c r="H53" s="252">
        <v>47</v>
      </c>
      <c r="O53" s="227">
        <v>57</v>
      </c>
    </row>
    <row r="54" spans="5:15">
      <c r="E54" s="250">
        <v>48</v>
      </c>
      <c r="F54" s="250">
        <v>48</v>
      </c>
      <c r="G54" s="254">
        <v>48</v>
      </c>
      <c r="O54" s="251">
        <v>58</v>
      </c>
    </row>
    <row r="55" spans="5:15">
      <c r="E55" s="250">
        <v>56</v>
      </c>
      <c r="F55" s="227">
        <v>56</v>
      </c>
      <c r="G55" s="229">
        <v>56</v>
      </c>
      <c r="O55" s="227">
        <v>67</v>
      </c>
    </row>
    <row r="56" spans="5:15">
      <c r="E56" s="250">
        <v>57</v>
      </c>
      <c r="F56" s="227">
        <v>57</v>
      </c>
      <c r="G56" s="227">
        <v>57</v>
      </c>
      <c r="O56" s="251">
        <v>68</v>
      </c>
    </row>
    <row r="57" spans="5:15">
      <c r="E57" s="250">
        <v>58</v>
      </c>
      <c r="F57" s="250">
        <v>58</v>
      </c>
      <c r="G57" s="250">
        <v>58</v>
      </c>
      <c r="L57" s="229"/>
    </row>
    <row r="58" spans="5:15">
      <c r="E58" s="250">
        <v>67</v>
      </c>
      <c r="F58" s="227">
        <v>67</v>
      </c>
      <c r="G58" s="227">
        <v>67</v>
      </c>
      <c r="L58" s="229"/>
      <c r="N58" s="227" t="s">
        <v>477</v>
      </c>
      <c r="O58" s="227">
        <v>12</v>
      </c>
    </row>
    <row r="59" spans="5:15">
      <c r="E59" s="250">
        <v>68</v>
      </c>
      <c r="F59" s="250">
        <v>68</v>
      </c>
      <c r="G59" s="250">
        <v>68</v>
      </c>
      <c r="O59" s="227">
        <v>34</v>
      </c>
    </row>
    <row r="60" spans="5:15">
      <c r="E60" s="250">
        <v>78</v>
      </c>
      <c r="F60" s="250">
        <v>78</v>
      </c>
      <c r="G60" s="254">
        <v>78</v>
      </c>
      <c r="O60" s="227">
        <v>56</v>
      </c>
    </row>
    <row r="61" spans="5:15">
      <c r="O61" s="227">
        <v>78</v>
      </c>
    </row>
    <row r="63" spans="5:15">
      <c r="E63" s="227" t="s">
        <v>478</v>
      </c>
      <c r="F63" s="227" t="s">
        <v>597</v>
      </c>
      <c r="N63" s="227" t="s">
        <v>478</v>
      </c>
      <c r="O63" s="227" t="s">
        <v>480</v>
      </c>
    </row>
    <row r="76" spans="6:8">
      <c r="F76" s="229"/>
      <c r="H76"/>
    </row>
    <row r="77" spans="6:8">
      <c r="H77"/>
    </row>
    <row r="78" spans="6:8">
      <c r="H78"/>
    </row>
    <row r="79" spans="6:8">
      <c r="H79"/>
    </row>
    <row r="80" spans="6:8">
      <c r="H80"/>
    </row>
    <row r="81" spans="4:8">
      <c r="H81"/>
    </row>
    <row r="82" spans="4:8">
      <c r="H82"/>
    </row>
    <row r="83" spans="4:8">
      <c r="H83"/>
    </row>
    <row r="84" spans="4:8">
      <c r="D84" s="229"/>
      <c r="H84"/>
    </row>
    <row r="85" spans="4:8">
      <c r="H85"/>
    </row>
    <row r="86" spans="4:8">
      <c r="H86"/>
    </row>
    <row r="87" spans="4:8">
      <c r="D87" s="229"/>
    </row>
    <row r="93" spans="4:8">
      <c r="D93"/>
    </row>
    <row r="94" spans="4:8">
      <c r="D94"/>
    </row>
    <row r="95" spans="4:8">
      <c r="D95"/>
    </row>
    <row r="96" spans="4:8">
      <c r="D96"/>
    </row>
    <row r="97" spans="4:11">
      <c r="K97" s="229"/>
    </row>
    <row r="98" spans="4:11">
      <c r="D98"/>
    </row>
    <row r="99" spans="4:11">
      <c r="D99"/>
    </row>
    <row r="100" spans="4:11">
      <c r="D100"/>
    </row>
    <row r="101" spans="4:11">
      <c r="D101"/>
    </row>
    <row r="102" spans="4:11">
      <c r="D102"/>
    </row>
    <row r="104" spans="4:11">
      <c r="D104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Q231"/>
  <sheetViews>
    <sheetView zoomScaleNormal="100" workbookViewId="0">
      <pane ySplit="3" topLeftCell="A4" activePane="bottomLeft" state="frozen"/>
      <selection pane="bottomLeft" activeCell="G145" sqref="G145"/>
    </sheetView>
  </sheetViews>
  <sheetFormatPr defaultColWidth="7.42578125" defaultRowHeight="12.75" customHeight="1"/>
  <cols>
    <col min="1" max="1" width="9.28515625" style="36" customWidth="1"/>
    <col min="2" max="2" width="7.5703125" style="36" customWidth="1"/>
    <col min="3" max="3" width="5" style="36" customWidth="1"/>
    <col min="4" max="4" width="7.5703125" style="36" customWidth="1"/>
    <col min="5" max="5" width="9.28515625" style="36" customWidth="1"/>
    <col min="6" max="6" width="7.5703125" style="36" customWidth="1"/>
    <col min="7" max="7" width="19.5703125" style="36" customWidth="1"/>
    <col min="8" max="9" width="30.7109375" style="36" customWidth="1"/>
    <col min="10" max="10" width="52.140625" style="36" customWidth="1"/>
    <col min="11" max="11" width="7.85546875" style="35" customWidth="1"/>
    <col min="12" max="16384" width="7.42578125" style="35"/>
  </cols>
  <sheetData>
    <row r="1" spans="1:11" ht="50.1" customHeight="1">
      <c r="A1" s="347" t="s">
        <v>162</v>
      </c>
      <c r="B1" s="347"/>
      <c r="C1" s="347"/>
      <c r="D1" s="347"/>
      <c r="E1" s="347"/>
      <c r="F1" s="347"/>
      <c r="G1" s="347"/>
      <c r="H1" s="347"/>
      <c r="I1" s="347"/>
    </row>
    <row r="2" spans="1:11" ht="5.0999999999999996" customHeight="1"/>
    <row r="3" spans="1:11" ht="24.95" customHeight="1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6</v>
      </c>
      <c r="H3" s="235" t="s">
        <v>7</v>
      </c>
      <c r="I3" s="235" t="s">
        <v>8</v>
      </c>
      <c r="J3" s="38" t="s">
        <v>9</v>
      </c>
    </row>
    <row r="4" spans="1:11" ht="12.75" customHeight="1">
      <c r="A4" s="160" t="s">
        <v>100</v>
      </c>
      <c r="B4" s="29">
        <v>1001</v>
      </c>
      <c r="C4" s="29">
        <v>1</v>
      </c>
      <c r="D4" s="57" t="s">
        <v>12</v>
      </c>
      <c r="E4" s="115">
        <v>44443</v>
      </c>
      <c r="F4" s="211">
        <v>0.45833333333333331</v>
      </c>
      <c r="G4" s="57" t="s">
        <v>374</v>
      </c>
      <c r="H4" s="56" t="s">
        <v>46</v>
      </c>
      <c r="I4" s="56" t="s">
        <v>373</v>
      </c>
      <c r="J4" s="42"/>
      <c r="K4" s="43"/>
    </row>
    <row r="5" spans="1:11" ht="12.75" customHeight="1">
      <c r="A5" s="160" t="s">
        <v>100</v>
      </c>
      <c r="B5" s="29">
        <v>1002</v>
      </c>
      <c r="C5" s="29">
        <v>1</v>
      </c>
      <c r="D5" s="57" t="s">
        <v>12</v>
      </c>
      <c r="E5" s="115">
        <v>44443</v>
      </c>
      <c r="F5" s="211">
        <v>0.45833333333333331</v>
      </c>
      <c r="G5" s="57" t="s">
        <v>379</v>
      </c>
      <c r="H5" s="56" t="s">
        <v>222</v>
      </c>
      <c r="I5" s="56" t="s">
        <v>45</v>
      </c>
      <c r="J5" s="42"/>
      <c r="K5" s="43"/>
    </row>
    <row r="6" spans="1:11" ht="12.75" customHeight="1">
      <c r="A6" s="160" t="s">
        <v>100</v>
      </c>
      <c r="B6" s="29">
        <v>1004</v>
      </c>
      <c r="C6" s="29">
        <v>1</v>
      </c>
      <c r="D6" s="57" t="s">
        <v>12</v>
      </c>
      <c r="E6" s="115">
        <v>44443</v>
      </c>
      <c r="F6" s="211">
        <v>0.5</v>
      </c>
      <c r="G6" s="58" t="s">
        <v>385</v>
      </c>
      <c r="H6" s="56" t="s">
        <v>102</v>
      </c>
      <c r="I6" s="56" t="s">
        <v>104</v>
      </c>
      <c r="J6" s="42"/>
      <c r="K6" s="43"/>
    </row>
    <row r="7" spans="1:11" ht="12.75" customHeight="1">
      <c r="A7" s="160" t="s">
        <v>100</v>
      </c>
      <c r="B7" s="29">
        <v>1005</v>
      </c>
      <c r="C7" s="29">
        <v>1</v>
      </c>
      <c r="D7" s="57" t="s">
        <v>12</v>
      </c>
      <c r="E7" s="115">
        <v>44443</v>
      </c>
      <c r="F7" s="215">
        <v>0.45833333333333331</v>
      </c>
      <c r="G7" s="57" t="s">
        <v>378</v>
      </c>
      <c r="H7" s="56" t="s">
        <v>218</v>
      </c>
      <c r="I7" s="56" t="s">
        <v>103</v>
      </c>
      <c r="K7" s="43"/>
    </row>
    <row r="8" spans="1:11" ht="12.75" customHeight="1">
      <c r="A8" s="160" t="s">
        <v>100</v>
      </c>
      <c r="B8" s="29">
        <v>1006</v>
      </c>
      <c r="C8" s="29">
        <v>1</v>
      </c>
      <c r="D8" s="57" t="s">
        <v>12</v>
      </c>
      <c r="E8" s="115">
        <v>44443</v>
      </c>
      <c r="F8" s="238">
        <v>0.75</v>
      </c>
      <c r="G8" s="57" t="s">
        <v>382</v>
      </c>
      <c r="H8" s="56" t="s">
        <v>101</v>
      </c>
      <c r="I8" s="56" t="s">
        <v>238</v>
      </c>
      <c r="J8" s="42" t="s">
        <v>547</v>
      </c>
      <c r="K8" s="43"/>
    </row>
    <row r="9" spans="1:11" ht="12.75" customHeight="1">
      <c r="A9" s="174"/>
      <c r="B9" s="175"/>
      <c r="C9" s="175"/>
      <c r="D9" s="175"/>
      <c r="E9" s="176"/>
      <c r="F9" s="177"/>
      <c r="G9" s="175"/>
      <c r="H9" s="178"/>
      <c r="I9" s="178"/>
      <c r="K9" s="43"/>
    </row>
    <row r="10" spans="1:11" ht="12.75" customHeight="1">
      <c r="A10" s="160" t="s">
        <v>100</v>
      </c>
      <c r="B10" s="29">
        <v>1007</v>
      </c>
      <c r="C10" s="29">
        <v>2</v>
      </c>
      <c r="D10" s="57" t="s">
        <v>12</v>
      </c>
      <c r="E10" s="115">
        <v>44450</v>
      </c>
      <c r="F10" s="211">
        <v>0.45833333333333331</v>
      </c>
      <c r="G10" s="57" t="s">
        <v>376</v>
      </c>
      <c r="H10" s="56" t="s">
        <v>45</v>
      </c>
      <c r="I10" s="56" t="s">
        <v>46</v>
      </c>
    </row>
    <row r="11" spans="1:11" ht="12.75" customHeight="1">
      <c r="A11" s="160" t="s">
        <v>100</v>
      </c>
      <c r="B11" s="29">
        <v>1008</v>
      </c>
      <c r="C11" s="29">
        <v>2</v>
      </c>
      <c r="D11" s="57" t="s">
        <v>12</v>
      </c>
      <c r="E11" s="115">
        <v>44450</v>
      </c>
      <c r="F11" s="211">
        <v>0.45833333333333331</v>
      </c>
      <c r="G11" s="57" t="s">
        <v>384</v>
      </c>
      <c r="H11" s="56" t="s">
        <v>373</v>
      </c>
      <c r="I11" s="56" t="s">
        <v>222</v>
      </c>
    </row>
    <row r="12" spans="1:11" ht="12.75" customHeight="1">
      <c r="A12" s="160" t="s">
        <v>100</v>
      </c>
      <c r="B12" s="29">
        <v>1009</v>
      </c>
      <c r="C12" s="29">
        <v>2</v>
      </c>
      <c r="D12" s="57" t="s">
        <v>12</v>
      </c>
      <c r="E12" s="115">
        <v>44450</v>
      </c>
      <c r="F12" s="238">
        <v>0.54166666666666663</v>
      </c>
      <c r="G12" s="57" t="s">
        <v>377</v>
      </c>
      <c r="H12" s="56" t="s">
        <v>104</v>
      </c>
      <c r="I12" s="56" t="s">
        <v>17</v>
      </c>
      <c r="J12" s="42" t="s">
        <v>521</v>
      </c>
    </row>
    <row r="13" spans="1:11" ht="12.75" customHeight="1">
      <c r="A13" s="160" t="s">
        <v>100</v>
      </c>
      <c r="B13" s="29">
        <v>1010</v>
      </c>
      <c r="C13" s="29">
        <v>2</v>
      </c>
      <c r="D13" s="57" t="s">
        <v>12</v>
      </c>
      <c r="E13" s="115">
        <v>44450</v>
      </c>
      <c r="F13" s="238">
        <v>0.54166666666666663</v>
      </c>
      <c r="G13" s="58" t="s">
        <v>375</v>
      </c>
      <c r="H13" s="56" t="s">
        <v>551</v>
      </c>
      <c r="I13" s="56" t="s">
        <v>102</v>
      </c>
      <c r="J13" s="42" t="s">
        <v>526</v>
      </c>
    </row>
    <row r="14" spans="1:11" ht="12.75" customHeight="1">
      <c r="A14" s="160" t="s">
        <v>100</v>
      </c>
      <c r="B14" s="29">
        <v>1011</v>
      </c>
      <c r="C14" s="29">
        <v>2</v>
      </c>
      <c r="D14" s="57" t="s">
        <v>12</v>
      </c>
      <c r="E14" s="115">
        <v>44450</v>
      </c>
      <c r="F14" s="211">
        <v>0.64583333333333337</v>
      </c>
      <c r="G14" s="57" t="s">
        <v>381</v>
      </c>
      <c r="H14" s="56" t="s">
        <v>238</v>
      </c>
      <c r="I14" s="56" t="s">
        <v>218</v>
      </c>
    </row>
    <row r="15" spans="1:11" ht="12.75" customHeight="1">
      <c r="A15" s="160" t="s">
        <v>100</v>
      </c>
      <c r="B15" s="29">
        <v>1012</v>
      </c>
      <c r="C15" s="29">
        <v>2</v>
      </c>
      <c r="D15" s="57" t="s">
        <v>12</v>
      </c>
      <c r="E15" s="115">
        <v>44450</v>
      </c>
      <c r="F15" s="238">
        <v>0.58333333333333337</v>
      </c>
      <c r="G15" s="57" t="s">
        <v>383</v>
      </c>
      <c r="H15" s="56" t="s">
        <v>103</v>
      </c>
      <c r="I15" s="56" t="s">
        <v>101</v>
      </c>
      <c r="J15" s="42" t="s">
        <v>570</v>
      </c>
    </row>
    <row r="16" spans="1:11" ht="12.75" customHeight="1">
      <c r="A16" s="174"/>
      <c r="B16" s="175"/>
      <c r="C16" s="175"/>
      <c r="D16" s="175"/>
      <c r="E16" s="176"/>
      <c r="F16" s="177"/>
      <c r="G16" s="175"/>
      <c r="H16" s="178"/>
      <c r="I16" s="178"/>
    </row>
    <row r="17" spans="1:17" ht="12.75" customHeight="1">
      <c r="A17" s="160" t="s">
        <v>100</v>
      </c>
      <c r="B17" s="29">
        <v>1013</v>
      </c>
      <c r="C17" s="29">
        <v>3</v>
      </c>
      <c r="D17" s="57" t="s">
        <v>12</v>
      </c>
      <c r="E17" s="115">
        <v>44457</v>
      </c>
      <c r="F17" s="211">
        <v>0.66666666666666663</v>
      </c>
      <c r="G17" s="57" t="s">
        <v>374</v>
      </c>
      <c r="H17" s="56" t="s">
        <v>46</v>
      </c>
      <c r="I17" s="56" t="s">
        <v>551</v>
      </c>
      <c r="K17" s="43"/>
    </row>
    <row r="18" spans="1:17" ht="12.75" customHeight="1">
      <c r="A18" s="160" t="s">
        <v>100</v>
      </c>
      <c r="B18" s="29">
        <v>1014</v>
      </c>
      <c r="C18" s="29">
        <v>3</v>
      </c>
      <c r="D18" s="57" t="s">
        <v>12</v>
      </c>
      <c r="E18" s="115">
        <v>44457</v>
      </c>
      <c r="F18" s="215">
        <v>0.45833333333333331</v>
      </c>
      <c r="G18" s="57" t="s">
        <v>379</v>
      </c>
      <c r="H18" s="56" t="s">
        <v>222</v>
      </c>
      <c r="I18" s="56" t="s">
        <v>104</v>
      </c>
      <c r="K18" s="43"/>
    </row>
    <row r="19" spans="1:17" ht="12.75" customHeight="1">
      <c r="A19" s="160" t="s">
        <v>100</v>
      </c>
      <c r="B19" s="29">
        <v>1015</v>
      </c>
      <c r="C19" s="29">
        <v>3</v>
      </c>
      <c r="D19" s="57" t="s">
        <v>12</v>
      </c>
      <c r="E19" s="115">
        <v>44457</v>
      </c>
      <c r="F19" s="211">
        <v>0.66666666666666663</v>
      </c>
      <c r="G19" s="57" t="s">
        <v>380</v>
      </c>
      <c r="H19" s="56" t="s">
        <v>17</v>
      </c>
      <c r="I19" s="56" t="s">
        <v>218</v>
      </c>
      <c r="K19" s="43"/>
      <c r="L19" s="18"/>
      <c r="M19" s="18"/>
      <c r="N19" s="18"/>
      <c r="O19" s="18"/>
      <c r="P19" s="18"/>
      <c r="Q19" s="18"/>
    </row>
    <row r="20" spans="1:17" ht="12.75" customHeight="1">
      <c r="A20" s="160" t="s">
        <v>100</v>
      </c>
      <c r="B20" s="29">
        <v>1016</v>
      </c>
      <c r="C20" s="29">
        <v>3</v>
      </c>
      <c r="D20" s="57" t="s">
        <v>12</v>
      </c>
      <c r="E20" s="115">
        <v>44457</v>
      </c>
      <c r="F20" s="211">
        <v>0.5</v>
      </c>
      <c r="G20" s="58" t="s">
        <v>385</v>
      </c>
      <c r="H20" s="56" t="s">
        <v>102</v>
      </c>
      <c r="I20" s="56" t="s">
        <v>101</v>
      </c>
      <c r="K20" s="43"/>
      <c r="L20" s="18"/>
      <c r="M20" s="18"/>
      <c r="N20" s="18"/>
      <c r="O20" s="18"/>
      <c r="P20" s="18"/>
      <c r="Q20" s="18"/>
    </row>
    <row r="21" spans="1:17" ht="12.75" customHeight="1">
      <c r="A21" s="160" t="s">
        <v>100</v>
      </c>
      <c r="B21" s="29">
        <v>1017</v>
      </c>
      <c r="C21" s="29">
        <v>3</v>
      </c>
      <c r="D21" s="57" t="s">
        <v>12</v>
      </c>
      <c r="E21" s="115">
        <v>44457</v>
      </c>
      <c r="F21" s="215">
        <v>0.45833333333333331</v>
      </c>
      <c r="G21" s="57" t="s">
        <v>384</v>
      </c>
      <c r="H21" s="56" t="s">
        <v>373</v>
      </c>
      <c r="I21" s="56" t="s">
        <v>103</v>
      </c>
      <c r="K21" s="43"/>
      <c r="L21" s="18"/>
      <c r="M21" s="18"/>
      <c r="N21" s="18"/>
      <c r="O21" s="18"/>
      <c r="P21" s="18"/>
      <c r="Q21" s="18"/>
    </row>
    <row r="22" spans="1:17" ht="12.75" customHeight="1">
      <c r="A22" s="160" t="s">
        <v>100</v>
      </c>
      <c r="B22" s="29">
        <v>1018</v>
      </c>
      <c r="C22" s="29">
        <v>3</v>
      </c>
      <c r="D22" s="57" t="s">
        <v>12</v>
      </c>
      <c r="E22" s="115">
        <v>44457</v>
      </c>
      <c r="F22" s="238">
        <v>0.58333333333333337</v>
      </c>
      <c r="G22" s="57" t="s">
        <v>376</v>
      </c>
      <c r="H22" s="56" t="s">
        <v>45</v>
      </c>
      <c r="I22" s="56" t="s">
        <v>238</v>
      </c>
      <c r="J22" s="42" t="s">
        <v>602</v>
      </c>
      <c r="K22" s="43"/>
      <c r="L22" s="18"/>
      <c r="M22" s="18"/>
      <c r="N22" s="18"/>
      <c r="O22" s="18"/>
      <c r="P22" s="18"/>
      <c r="Q22" s="18"/>
    </row>
    <row r="23" spans="1:17" ht="12.75" customHeight="1">
      <c r="A23" s="174"/>
      <c r="B23" s="175"/>
      <c r="C23" s="175"/>
      <c r="D23" s="175"/>
      <c r="E23" s="176"/>
      <c r="F23" s="177"/>
      <c r="G23" s="175"/>
      <c r="H23" s="178"/>
      <c r="I23" s="178"/>
      <c r="K23" s="43"/>
      <c r="L23" s="18"/>
      <c r="N23" s="18"/>
      <c r="O23" s="18"/>
      <c r="P23" s="18"/>
      <c r="Q23" s="18"/>
    </row>
    <row r="24" spans="1:17" ht="12.75" customHeight="1">
      <c r="A24" s="160" t="s">
        <v>100</v>
      </c>
      <c r="B24" s="29">
        <v>1019</v>
      </c>
      <c r="C24" s="29">
        <v>4</v>
      </c>
      <c r="D24" s="57" t="s">
        <v>12</v>
      </c>
      <c r="E24" s="115">
        <v>44464</v>
      </c>
      <c r="F24" s="215">
        <v>0.45833333333333331</v>
      </c>
      <c r="G24" s="57" t="s">
        <v>377</v>
      </c>
      <c r="H24" s="56" t="s">
        <v>104</v>
      </c>
      <c r="I24" s="56" t="s">
        <v>46</v>
      </c>
      <c r="K24" s="43"/>
    </row>
    <row r="25" spans="1:17" ht="12.75" customHeight="1">
      <c r="A25" s="160" t="s">
        <v>100</v>
      </c>
      <c r="B25" s="29">
        <v>1020</v>
      </c>
      <c r="C25" s="29">
        <v>4</v>
      </c>
      <c r="D25" s="57" t="s">
        <v>12</v>
      </c>
      <c r="E25" s="115">
        <v>44464</v>
      </c>
      <c r="F25" s="211">
        <v>0.66666666666666663</v>
      </c>
      <c r="G25" s="57" t="s">
        <v>375</v>
      </c>
      <c r="H25" s="56" t="s">
        <v>551</v>
      </c>
      <c r="I25" s="56" t="s">
        <v>222</v>
      </c>
      <c r="K25" s="43"/>
    </row>
    <row r="26" spans="1:17" ht="12.75" customHeight="1">
      <c r="A26" s="160" t="s">
        <v>100</v>
      </c>
      <c r="B26" s="29">
        <v>1021</v>
      </c>
      <c r="C26" s="29">
        <v>4</v>
      </c>
      <c r="D26" s="57" t="s">
        <v>12</v>
      </c>
      <c r="E26" s="115">
        <v>44464</v>
      </c>
      <c r="F26" s="211">
        <v>0.66666666666666663</v>
      </c>
      <c r="G26" s="57" t="s">
        <v>382</v>
      </c>
      <c r="H26" s="56" t="s">
        <v>101</v>
      </c>
      <c r="I26" s="56" t="s">
        <v>17</v>
      </c>
      <c r="K26" s="43"/>
    </row>
    <row r="27" spans="1:17" ht="12.75" customHeight="1">
      <c r="A27" s="160" t="s">
        <v>100</v>
      </c>
      <c r="B27" s="29">
        <v>1022</v>
      </c>
      <c r="C27" s="29">
        <v>4</v>
      </c>
      <c r="D27" s="57" t="s">
        <v>12</v>
      </c>
      <c r="E27" s="115">
        <v>44464</v>
      </c>
      <c r="F27" s="211">
        <v>0.45833333333333331</v>
      </c>
      <c r="G27" s="58" t="s">
        <v>378</v>
      </c>
      <c r="H27" s="56" t="s">
        <v>218</v>
      </c>
      <c r="I27" s="56" t="s">
        <v>102</v>
      </c>
      <c r="K27" s="43"/>
    </row>
    <row r="28" spans="1:17" ht="12.75" customHeight="1">
      <c r="A28" s="160" t="s">
        <v>100</v>
      </c>
      <c r="B28" s="29">
        <v>1023</v>
      </c>
      <c r="C28" s="29">
        <v>4</v>
      </c>
      <c r="D28" s="57" t="s">
        <v>12</v>
      </c>
      <c r="E28" s="115">
        <v>44464</v>
      </c>
      <c r="F28" s="211">
        <v>0.64583333333333337</v>
      </c>
      <c r="G28" s="57" t="s">
        <v>381</v>
      </c>
      <c r="H28" s="56" t="s">
        <v>238</v>
      </c>
      <c r="I28" s="56" t="s">
        <v>373</v>
      </c>
      <c r="K28" s="43"/>
    </row>
    <row r="29" spans="1:17" ht="12.75" customHeight="1">
      <c r="A29" s="160" t="s">
        <v>100</v>
      </c>
      <c r="B29" s="29">
        <v>1024</v>
      </c>
      <c r="C29" s="29">
        <v>4</v>
      </c>
      <c r="D29" s="57" t="s">
        <v>12</v>
      </c>
      <c r="E29" s="115">
        <v>44464</v>
      </c>
      <c r="F29" s="238">
        <v>0.58333333333333337</v>
      </c>
      <c r="G29" s="57" t="s">
        <v>383</v>
      </c>
      <c r="H29" s="56" t="s">
        <v>103</v>
      </c>
      <c r="I29" s="56" t="s">
        <v>45</v>
      </c>
      <c r="J29" s="42" t="s">
        <v>570</v>
      </c>
      <c r="K29" s="43"/>
    </row>
    <row r="30" spans="1:17" ht="12.75" customHeight="1">
      <c r="A30" s="174"/>
      <c r="B30" s="175"/>
      <c r="C30" s="175"/>
      <c r="D30" s="175"/>
      <c r="E30" s="176"/>
      <c r="F30" s="177"/>
      <c r="G30" s="175"/>
      <c r="H30" s="178"/>
      <c r="I30" s="178"/>
      <c r="K30" s="43"/>
    </row>
    <row r="31" spans="1:17" ht="12.75" customHeight="1">
      <c r="A31" s="160" t="s">
        <v>100</v>
      </c>
      <c r="B31" s="29">
        <v>1131</v>
      </c>
      <c r="C31" s="29">
        <v>22</v>
      </c>
      <c r="D31" s="236" t="s">
        <v>534</v>
      </c>
      <c r="E31" s="237">
        <v>44466</v>
      </c>
      <c r="F31" s="238">
        <v>0.79166666666666663</v>
      </c>
      <c r="G31" s="57" t="s">
        <v>375</v>
      </c>
      <c r="H31" s="56" t="s">
        <v>551</v>
      </c>
      <c r="I31" s="56" t="s">
        <v>104</v>
      </c>
      <c r="J31" s="245" t="s">
        <v>535</v>
      </c>
      <c r="K31" s="42" t="s">
        <v>533</v>
      </c>
    </row>
    <row r="32" spans="1:17" ht="12.75" customHeight="1">
      <c r="A32" s="160" t="s">
        <v>100</v>
      </c>
      <c r="B32" s="29">
        <v>1025</v>
      </c>
      <c r="C32" s="29">
        <v>11</v>
      </c>
      <c r="D32" s="59" t="s">
        <v>181</v>
      </c>
      <c r="E32" s="60">
        <v>44467</v>
      </c>
      <c r="F32" s="211">
        <v>0.75</v>
      </c>
      <c r="G32" s="57" t="s">
        <v>374</v>
      </c>
      <c r="H32" s="56" t="s">
        <v>46</v>
      </c>
      <c r="I32" s="56" t="s">
        <v>222</v>
      </c>
      <c r="J32" s="120" t="s">
        <v>136</v>
      </c>
      <c r="K32" s="43"/>
    </row>
    <row r="33" spans="1:11" ht="12.75" customHeight="1">
      <c r="A33" s="160" t="s">
        <v>100</v>
      </c>
      <c r="B33" s="29">
        <v>1026</v>
      </c>
      <c r="C33" s="29">
        <v>11</v>
      </c>
      <c r="D33" s="59" t="s">
        <v>181</v>
      </c>
      <c r="E33" s="60">
        <v>44467</v>
      </c>
      <c r="F33" s="211">
        <v>0.66666666666666663</v>
      </c>
      <c r="G33" s="57" t="s">
        <v>380</v>
      </c>
      <c r="H33" s="56" t="s">
        <v>17</v>
      </c>
      <c r="I33" s="56" t="s">
        <v>102</v>
      </c>
      <c r="J33" s="120" t="s">
        <v>136</v>
      </c>
      <c r="K33" s="43"/>
    </row>
    <row r="34" spans="1:11" ht="12.75" customHeight="1">
      <c r="A34" s="160" t="s">
        <v>100</v>
      </c>
      <c r="B34" s="29">
        <v>1027</v>
      </c>
      <c r="C34" s="29">
        <v>11</v>
      </c>
      <c r="D34" s="59" t="s">
        <v>181</v>
      </c>
      <c r="E34" s="60">
        <v>44467</v>
      </c>
      <c r="F34" s="211">
        <v>0.45833333333333331</v>
      </c>
      <c r="G34" s="57" t="s">
        <v>378</v>
      </c>
      <c r="H34" s="56" t="s">
        <v>218</v>
      </c>
      <c r="I34" s="56" t="s">
        <v>101</v>
      </c>
      <c r="J34" s="120" t="s">
        <v>136</v>
      </c>
      <c r="K34" s="43"/>
    </row>
    <row r="35" spans="1:11" ht="12.75" customHeight="1">
      <c r="A35" s="160" t="s">
        <v>100</v>
      </c>
      <c r="B35" s="29">
        <v>1028</v>
      </c>
      <c r="C35" s="29">
        <v>11</v>
      </c>
      <c r="D35" s="59" t="s">
        <v>181</v>
      </c>
      <c r="E35" s="60">
        <v>44467</v>
      </c>
      <c r="F35" s="211">
        <v>0.45833333333333331</v>
      </c>
      <c r="G35" s="58" t="s">
        <v>376</v>
      </c>
      <c r="H35" s="56" t="s">
        <v>45</v>
      </c>
      <c r="I35" s="56" t="s">
        <v>373</v>
      </c>
      <c r="J35" s="120" t="s">
        <v>136</v>
      </c>
      <c r="K35" s="43"/>
    </row>
    <row r="36" spans="1:11" ht="12.75" customHeight="1">
      <c r="A36" s="160" t="s">
        <v>100</v>
      </c>
      <c r="B36" s="29">
        <v>1030</v>
      </c>
      <c r="C36" s="29">
        <v>11</v>
      </c>
      <c r="D36" s="59" t="s">
        <v>181</v>
      </c>
      <c r="E36" s="60">
        <v>44467</v>
      </c>
      <c r="F36" s="238">
        <v>0.58333333333333337</v>
      </c>
      <c r="G36" s="57" t="s">
        <v>383</v>
      </c>
      <c r="H36" s="56" t="s">
        <v>103</v>
      </c>
      <c r="I36" s="56" t="s">
        <v>238</v>
      </c>
      <c r="J36" s="120" t="s">
        <v>136</v>
      </c>
      <c r="K36" s="42" t="s">
        <v>499</v>
      </c>
    </row>
    <row r="37" spans="1:11" ht="12.75" customHeight="1">
      <c r="A37" s="174"/>
      <c r="B37" s="175"/>
      <c r="C37" s="175"/>
      <c r="D37" s="175"/>
      <c r="E37" s="176"/>
      <c r="F37" s="177"/>
      <c r="G37" s="175"/>
      <c r="H37" s="178"/>
      <c r="I37" s="178"/>
      <c r="K37" s="43"/>
    </row>
    <row r="38" spans="1:11" ht="12.75" customHeight="1">
      <c r="A38" s="160" t="s">
        <v>100</v>
      </c>
      <c r="B38" s="29">
        <v>1033</v>
      </c>
      <c r="C38" s="29">
        <v>5</v>
      </c>
      <c r="D38" s="57" t="s">
        <v>12</v>
      </c>
      <c r="E38" s="115">
        <v>44471</v>
      </c>
      <c r="F38" s="211">
        <v>0.66666666666666663</v>
      </c>
      <c r="G38" s="57" t="s">
        <v>380</v>
      </c>
      <c r="H38" s="56" t="s">
        <v>17</v>
      </c>
      <c r="I38" s="56" t="s">
        <v>45</v>
      </c>
      <c r="K38" s="43"/>
    </row>
    <row r="39" spans="1:11" ht="12.75" customHeight="1">
      <c r="A39" s="160" t="s">
        <v>100</v>
      </c>
      <c r="B39" s="29">
        <v>1034</v>
      </c>
      <c r="C39" s="29">
        <v>5</v>
      </c>
      <c r="D39" s="57" t="s">
        <v>12</v>
      </c>
      <c r="E39" s="115">
        <v>44471</v>
      </c>
      <c r="F39" s="211">
        <v>0.5</v>
      </c>
      <c r="G39" s="58" t="s">
        <v>385</v>
      </c>
      <c r="H39" s="56" t="s">
        <v>102</v>
      </c>
      <c r="I39" s="56" t="s">
        <v>373</v>
      </c>
      <c r="K39" s="43"/>
    </row>
    <row r="40" spans="1:11" ht="12.75" customHeight="1">
      <c r="A40" s="160" t="s">
        <v>100</v>
      </c>
      <c r="B40" s="29">
        <v>1035</v>
      </c>
      <c r="C40" s="29">
        <v>5</v>
      </c>
      <c r="D40" s="57" t="s">
        <v>12</v>
      </c>
      <c r="E40" s="115">
        <v>44471</v>
      </c>
      <c r="F40" s="211">
        <v>0.45833333333333331</v>
      </c>
      <c r="G40" s="57" t="s">
        <v>378</v>
      </c>
      <c r="H40" s="56" t="s">
        <v>218</v>
      </c>
      <c r="I40" s="56" t="s">
        <v>551</v>
      </c>
      <c r="K40" s="43"/>
    </row>
    <row r="41" spans="1:11" ht="12.75" customHeight="1">
      <c r="A41" s="160" t="s">
        <v>100</v>
      </c>
      <c r="B41" s="29">
        <v>1036</v>
      </c>
      <c r="C41" s="29">
        <v>5</v>
      </c>
      <c r="D41" s="57" t="s">
        <v>12</v>
      </c>
      <c r="E41" s="115">
        <v>44471</v>
      </c>
      <c r="F41" s="211">
        <v>0.66666666666666663</v>
      </c>
      <c r="G41" s="57" t="s">
        <v>382</v>
      </c>
      <c r="H41" s="56" t="s">
        <v>101</v>
      </c>
      <c r="I41" s="56" t="s">
        <v>104</v>
      </c>
      <c r="K41" s="43"/>
    </row>
    <row r="42" spans="1:11" ht="12.75" customHeight="1">
      <c r="A42" s="160" t="s">
        <v>100</v>
      </c>
      <c r="B42" s="29">
        <v>1097</v>
      </c>
      <c r="C42" s="29">
        <v>17</v>
      </c>
      <c r="D42" s="236" t="s">
        <v>12</v>
      </c>
      <c r="E42" s="237">
        <v>44471</v>
      </c>
      <c r="F42" s="238">
        <v>0.58333333333333337</v>
      </c>
      <c r="G42" s="57" t="s">
        <v>374</v>
      </c>
      <c r="H42" s="56" t="s">
        <v>46</v>
      </c>
      <c r="I42" s="56" t="s">
        <v>103</v>
      </c>
      <c r="J42" s="42" t="s">
        <v>605</v>
      </c>
      <c r="K42" s="43"/>
    </row>
    <row r="43" spans="1:11" ht="12.75" customHeight="1">
      <c r="A43" s="160" t="s">
        <v>100</v>
      </c>
      <c r="B43" s="29">
        <v>1003</v>
      </c>
      <c r="C43" s="29">
        <v>1</v>
      </c>
      <c r="D43" s="236" t="s">
        <v>15</v>
      </c>
      <c r="E43" s="237">
        <v>44472</v>
      </c>
      <c r="F43" s="238">
        <v>0.54166666666666663</v>
      </c>
      <c r="G43" s="57" t="s">
        <v>380</v>
      </c>
      <c r="H43" s="56" t="s">
        <v>17</v>
      </c>
      <c r="I43" s="56" t="s">
        <v>551</v>
      </c>
      <c r="J43" s="42" t="s">
        <v>567</v>
      </c>
    </row>
    <row r="44" spans="1:11" ht="12.75" customHeight="1">
      <c r="A44" s="174"/>
      <c r="B44" s="175"/>
      <c r="C44" s="175"/>
      <c r="D44" s="175"/>
      <c r="E44" s="176"/>
      <c r="F44" s="177"/>
      <c r="G44" s="175"/>
      <c r="H44" s="178"/>
      <c r="I44" s="178"/>
      <c r="K44" s="43"/>
    </row>
    <row r="45" spans="1:11" ht="12.75" customHeight="1">
      <c r="A45" s="160" t="s">
        <v>100</v>
      </c>
      <c r="B45" s="29">
        <v>1039</v>
      </c>
      <c r="C45" s="29">
        <v>6</v>
      </c>
      <c r="D45" s="57" t="s">
        <v>12</v>
      </c>
      <c r="E45" s="115">
        <v>44478</v>
      </c>
      <c r="F45" s="211">
        <v>0.45833333333333331</v>
      </c>
      <c r="G45" s="57" t="s">
        <v>384</v>
      </c>
      <c r="H45" s="56" t="s">
        <v>373</v>
      </c>
      <c r="I45" s="56" t="s">
        <v>17</v>
      </c>
      <c r="K45" s="43"/>
    </row>
    <row r="46" spans="1:11" ht="12.75" customHeight="1">
      <c r="A46" s="160" t="s">
        <v>100</v>
      </c>
      <c r="B46" s="29">
        <v>1040</v>
      </c>
      <c r="C46" s="29">
        <v>6</v>
      </c>
      <c r="D46" s="57" t="s">
        <v>12</v>
      </c>
      <c r="E46" s="115">
        <v>44478</v>
      </c>
      <c r="F46" s="211">
        <v>0.45833333333333331</v>
      </c>
      <c r="G46" s="58" t="s">
        <v>376</v>
      </c>
      <c r="H46" s="56" t="s">
        <v>45</v>
      </c>
      <c r="I46" s="56" t="s">
        <v>102</v>
      </c>
      <c r="K46" s="43"/>
    </row>
    <row r="47" spans="1:11" ht="12.75" customHeight="1">
      <c r="A47" s="160" t="s">
        <v>100</v>
      </c>
      <c r="B47" s="29">
        <v>1041</v>
      </c>
      <c r="C47" s="29">
        <v>6</v>
      </c>
      <c r="D47" s="57" t="s">
        <v>12</v>
      </c>
      <c r="E47" s="115">
        <v>44478</v>
      </c>
      <c r="F47" s="211">
        <v>0.45833333333333331</v>
      </c>
      <c r="G47" s="57" t="s">
        <v>377</v>
      </c>
      <c r="H47" s="56" t="s">
        <v>104</v>
      </c>
      <c r="I47" s="56" t="s">
        <v>218</v>
      </c>
      <c r="K47" s="43"/>
    </row>
    <row r="48" spans="1:11" ht="12.75" customHeight="1">
      <c r="A48" s="160" t="s">
        <v>100</v>
      </c>
      <c r="B48" s="29">
        <v>1042</v>
      </c>
      <c r="C48" s="29">
        <v>6</v>
      </c>
      <c r="D48" s="57" t="s">
        <v>12</v>
      </c>
      <c r="E48" s="115">
        <v>44478</v>
      </c>
      <c r="F48" s="211">
        <v>0.66666666666666663</v>
      </c>
      <c r="G48" s="57" t="s">
        <v>375</v>
      </c>
      <c r="H48" s="56" t="s">
        <v>551</v>
      </c>
      <c r="I48" s="56" t="s">
        <v>101</v>
      </c>
      <c r="K48" s="43"/>
    </row>
    <row r="49" spans="1:17" ht="12.75" customHeight="1">
      <c r="A49" s="160" t="s">
        <v>100</v>
      </c>
      <c r="B49" s="29">
        <v>1091</v>
      </c>
      <c r="C49" s="29">
        <v>16</v>
      </c>
      <c r="D49" s="236" t="s">
        <v>12</v>
      </c>
      <c r="E49" s="237">
        <v>44478</v>
      </c>
      <c r="F49" s="238">
        <v>0.58333333333333337</v>
      </c>
      <c r="G49" s="57" t="s">
        <v>381</v>
      </c>
      <c r="H49" s="56" t="s">
        <v>238</v>
      </c>
      <c r="I49" s="56" t="s">
        <v>46</v>
      </c>
      <c r="J49" s="42" t="s">
        <v>610</v>
      </c>
      <c r="K49" s="43"/>
    </row>
    <row r="50" spans="1:17" ht="12.75" customHeight="1">
      <c r="A50" s="160" t="s">
        <v>100</v>
      </c>
      <c r="B50" s="29">
        <v>1092</v>
      </c>
      <c r="C50" s="29">
        <v>16</v>
      </c>
      <c r="D50" s="236" t="s">
        <v>12</v>
      </c>
      <c r="E50" s="237">
        <v>44478</v>
      </c>
      <c r="F50" s="238">
        <v>0.58333333333333337</v>
      </c>
      <c r="G50" s="57" t="s">
        <v>383</v>
      </c>
      <c r="H50" s="56" t="s">
        <v>103</v>
      </c>
      <c r="I50" s="56" t="s">
        <v>222</v>
      </c>
      <c r="J50" s="42" t="s">
        <v>547</v>
      </c>
      <c r="K50" s="42" t="s">
        <v>608</v>
      </c>
    </row>
    <row r="51" spans="1:17" ht="12.75" customHeight="1">
      <c r="A51" s="160" t="s">
        <v>100</v>
      </c>
      <c r="B51" s="29">
        <v>1038</v>
      </c>
      <c r="C51" s="29">
        <v>6</v>
      </c>
      <c r="D51" s="236" t="s">
        <v>15</v>
      </c>
      <c r="E51" s="237">
        <v>44479</v>
      </c>
      <c r="F51" s="238">
        <v>0.45833333333333331</v>
      </c>
      <c r="G51" s="57" t="s">
        <v>381</v>
      </c>
      <c r="H51" s="56" t="s">
        <v>238</v>
      </c>
      <c r="I51" s="56" t="s">
        <v>222</v>
      </c>
      <c r="J51" s="42" t="s">
        <v>609</v>
      </c>
      <c r="K51" s="43"/>
    </row>
    <row r="52" spans="1:17" ht="12.75" customHeight="1">
      <c r="A52" s="174"/>
      <c r="B52" s="175"/>
      <c r="C52" s="175"/>
      <c r="D52" s="175"/>
      <c r="E52" s="176"/>
      <c r="F52" s="177"/>
      <c r="G52" s="175"/>
      <c r="H52" s="178"/>
      <c r="I52" s="178"/>
      <c r="K52" s="43"/>
    </row>
    <row r="53" spans="1:17" ht="12.75" customHeight="1">
      <c r="A53" s="160" t="s">
        <v>100</v>
      </c>
      <c r="B53" s="29">
        <v>1046</v>
      </c>
      <c r="C53" s="29">
        <v>7</v>
      </c>
      <c r="D53" s="236" t="s">
        <v>53</v>
      </c>
      <c r="E53" s="237">
        <v>44484</v>
      </c>
      <c r="F53" s="238">
        <v>0.80208333333333337</v>
      </c>
      <c r="G53" s="58" t="s">
        <v>382</v>
      </c>
      <c r="H53" s="56" t="s">
        <v>101</v>
      </c>
      <c r="I53" s="56" t="s">
        <v>373</v>
      </c>
      <c r="J53" s="42" t="s">
        <v>558</v>
      </c>
      <c r="K53" s="43"/>
    </row>
    <row r="54" spans="1:17" ht="12.75" customHeight="1">
      <c r="A54" s="160" t="s">
        <v>100</v>
      </c>
      <c r="B54" s="29">
        <v>1043</v>
      </c>
      <c r="C54" s="29">
        <v>7</v>
      </c>
      <c r="D54" s="57" t="s">
        <v>12</v>
      </c>
      <c r="E54" s="115">
        <v>44485</v>
      </c>
      <c r="F54" s="211">
        <v>0.66666666666666663</v>
      </c>
      <c r="G54" s="57" t="s">
        <v>374</v>
      </c>
      <c r="H54" s="56" t="s">
        <v>46</v>
      </c>
      <c r="I54" s="56" t="s">
        <v>102</v>
      </c>
      <c r="K54" s="43"/>
    </row>
    <row r="55" spans="1:17" ht="12.75" customHeight="1">
      <c r="A55" s="160" t="s">
        <v>100</v>
      </c>
      <c r="B55" s="29">
        <v>1044</v>
      </c>
      <c r="C55" s="29">
        <v>7</v>
      </c>
      <c r="D55" s="57" t="s">
        <v>12</v>
      </c>
      <c r="E55" s="115">
        <v>44485</v>
      </c>
      <c r="F55" s="211">
        <v>0.45833333333333331</v>
      </c>
      <c r="G55" s="57" t="s">
        <v>379</v>
      </c>
      <c r="H55" s="56" t="s">
        <v>222</v>
      </c>
      <c r="I55" s="56" t="s">
        <v>17</v>
      </c>
      <c r="K55" s="43"/>
    </row>
    <row r="56" spans="1:17" ht="12.75" customHeight="1">
      <c r="A56" s="160" t="s">
        <v>100</v>
      </c>
      <c r="B56" s="29">
        <v>1045</v>
      </c>
      <c r="C56" s="29">
        <v>7</v>
      </c>
      <c r="D56" s="57" t="s">
        <v>12</v>
      </c>
      <c r="E56" s="115">
        <v>44485</v>
      </c>
      <c r="F56" s="211">
        <v>0.45833333333333331</v>
      </c>
      <c r="G56" s="57" t="s">
        <v>378</v>
      </c>
      <c r="H56" s="56" t="s">
        <v>218</v>
      </c>
      <c r="I56" s="56" t="s">
        <v>45</v>
      </c>
      <c r="K56" s="43"/>
    </row>
    <row r="57" spans="1:17" ht="12.75" customHeight="1">
      <c r="A57" s="160" t="s">
        <v>100</v>
      </c>
      <c r="B57" s="29">
        <v>1047</v>
      </c>
      <c r="C57" s="29">
        <v>7</v>
      </c>
      <c r="D57" s="57" t="s">
        <v>12</v>
      </c>
      <c r="E57" s="115">
        <v>44485</v>
      </c>
      <c r="F57" s="211">
        <v>0.66666666666666663</v>
      </c>
      <c r="G57" s="57" t="s">
        <v>375</v>
      </c>
      <c r="H57" s="56" t="s">
        <v>551</v>
      </c>
      <c r="I57" s="56" t="s">
        <v>103</v>
      </c>
      <c r="K57" s="43"/>
    </row>
    <row r="58" spans="1:17" ht="12.75" customHeight="1">
      <c r="A58" s="160" t="s">
        <v>100</v>
      </c>
      <c r="B58" s="29">
        <v>1048</v>
      </c>
      <c r="C58" s="29">
        <v>7</v>
      </c>
      <c r="D58" s="57" t="s">
        <v>12</v>
      </c>
      <c r="E58" s="115">
        <v>44485</v>
      </c>
      <c r="F58" s="238">
        <v>0.64583333333333337</v>
      </c>
      <c r="G58" s="57" t="s">
        <v>377</v>
      </c>
      <c r="H58" s="56" t="s">
        <v>104</v>
      </c>
      <c r="I58" s="56" t="s">
        <v>238</v>
      </c>
      <c r="J58" s="42" t="s">
        <v>556</v>
      </c>
      <c r="K58" s="43"/>
      <c r="L58" s="18"/>
      <c r="M58" s="18"/>
      <c r="N58" s="18"/>
      <c r="O58" s="18"/>
      <c r="P58" s="18"/>
      <c r="Q58" s="18"/>
    </row>
    <row r="59" spans="1:17" ht="12.75" customHeight="1">
      <c r="A59" s="174"/>
      <c r="B59" s="175"/>
      <c r="C59" s="175"/>
      <c r="D59" s="175"/>
      <c r="E59" s="176"/>
      <c r="F59" s="177"/>
      <c r="G59" s="175"/>
      <c r="H59" s="178"/>
      <c r="I59" s="178"/>
      <c r="K59" s="43"/>
    </row>
    <row r="60" spans="1:17" ht="12.75" customHeight="1">
      <c r="A60" s="160" t="s">
        <v>100</v>
      </c>
      <c r="B60" s="29">
        <v>1052</v>
      </c>
      <c r="C60" s="29">
        <v>8</v>
      </c>
      <c r="D60" s="236" t="s">
        <v>53</v>
      </c>
      <c r="E60" s="237">
        <v>44491</v>
      </c>
      <c r="F60" s="238">
        <v>0.80208333333333337</v>
      </c>
      <c r="G60" s="58" t="s">
        <v>376</v>
      </c>
      <c r="H60" s="56" t="s">
        <v>45</v>
      </c>
      <c r="I60" s="56" t="s">
        <v>101</v>
      </c>
      <c r="J60" s="42" t="s">
        <v>548</v>
      </c>
      <c r="K60" s="43"/>
    </row>
    <row r="61" spans="1:17" ht="12.75" customHeight="1">
      <c r="A61" s="160" t="s">
        <v>100</v>
      </c>
      <c r="B61" s="29">
        <v>1049</v>
      </c>
      <c r="C61" s="29">
        <v>8</v>
      </c>
      <c r="D61" s="57" t="s">
        <v>12</v>
      </c>
      <c r="E61" s="115">
        <v>44492</v>
      </c>
      <c r="F61" s="211">
        <v>0.66666666666666663</v>
      </c>
      <c r="G61" s="57" t="s">
        <v>380</v>
      </c>
      <c r="H61" s="56" t="s">
        <v>17</v>
      </c>
      <c r="I61" s="56" t="s">
        <v>46</v>
      </c>
      <c r="K61" s="43"/>
    </row>
    <row r="62" spans="1:17" ht="12.75" customHeight="1">
      <c r="A62" s="160" t="s">
        <v>100</v>
      </c>
      <c r="B62" s="29">
        <v>1050</v>
      </c>
      <c r="C62" s="29">
        <v>8</v>
      </c>
      <c r="D62" s="57" t="s">
        <v>12</v>
      </c>
      <c r="E62" s="115">
        <v>44492</v>
      </c>
      <c r="F62" s="211">
        <v>0.5</v>
      </c>
      <c r="G62" s="57" t="s">
        <v>385</v>
      </c>
      <c r="H62" s="56" t="s">
        <v>102</v>
      </c>
      <c r="I62" s="56" t="s">
        <v>222</v>
      </c>
      <c r="K62" s="43"/>
    </row>
    <row r="63" spans="1:17" ht="12.75" customHeight="1">
      <c r="A63" s="160" t="s">
        <v>100</v>
      </c>
      <c r="B63" s="29">
        <v>1051</v>
      </c>
      <c r="C63" s="29">
        <v>8</v>
      </c>
      <c r="D63" s="57" t="s">
        <v>12</v>
      </c>
      <c r="E63" s="115">
        <v>44492</v>
      </c>
      <c r="F63" s="211">
        <v>0.45833333333333331</v>
      </c>
      <c r="G63" s="57" t="s">
        <v>384</v>
      </c>
      <c r="H63" s="56" t="s">
        <v>373</v>
      </c>
      <c r="I63" s="56" t="s">
        <v>218</v>
      </c>
      <c r="K63" s="43"/>
    </row>
    <row r="64" spans="1:17" ht="12.75" customHeight="1">
      <c r="A64" s="160" t="s">
        <v>100</v>
      </c>
      <c r="B64" s="29">
        <v>1053</v>
      </c>
      <c r="C64" s="29">
        <v>8</v>
      </c>
      <c r="D64" s="57" t="s">
        <v>12</v>
      </c>
      <c r="E64" s="115">
        <v>44492</v>
      </c>
      <c r="F64" s="211">
        <v>0.64583333333333337</v>
      </c>
      <c r="G64" s="57" t="s">
        <v>381</v>
      </c>
      <c r="H64" s="56" t="s">
        <v>238</v>
      </c>
      <c r="I64" s="56" t="s">
        <v>551</v>
      </c>
      <c r="K64" s="43"/>
    </row>
    <row r="65" spans="1:11" ht="12.75" customHeight="1">
      <c r="A65" s="160" t="s">
        <v>100</v>
      </c>
      <c r="B65" s="29">
        <v>1054</v>
      </c>
      <c r="C65" s="29">
        <v>8</v>
      </c>
      <c r="D65" s="57" t="s">
        <v>12</v>
      </c>
      <c r="E65" s="115">
        <v>44492</v>
      </c>
      <c r="F65" s="238">
        <v>0.58333333333333337</v>
      </c>
      <c r="G65" s="57" t="s">
        <v>383</v>
      </c>
      <c r="H65" s="56" t="s">
        <v>103</v>
      </c>
      <c r="I65" s="56" t="s">
        <v>104</v>
      </c>
      <c r="J65" s="42" t="s">
        <v>542</v>
      </c>
      <c r="K65" s="43"/>
    </row>
    <row r="66" spans="1:11" ht="12.75" customHeight="1">
      <c r="A66" s="174"/>
      <c r="B66" s="175"/>
      <c r="C66" s="175"/>
      <c r="D66" s="175"/>
      <c r="E66" s="176"/>
      <c r="F66" s="177"/>
      <c r="G66" s="175"/>
      <c r="H66" s="178"/>
      <c r="I66" s="178"/>
      <c r="K66" s="43"/>
    </row>
    <row r="67" spans="1:11" ht="12.75" customHeight="1">
      <c r="A67" s="160" t="s">
        <v>100</v>
      </c>
      <c r="B67" s="29">
        <v>1055</v>
      </c>
      <c r="C67" s="29">
        <v>9</v>
      </c>
      <c r="D67" s="57" t="s">
        <v>12</v>
      </c>
      <c r="E67" s="115">
        <v>44499</v>
      </c>
      <c r="F67" s="211">
        <v>0.45833333333333331</v>
      </c>
      <c r="G67" s="57" t="s">
        <v>374</v>
      </c>
      <c r="H67" s="56" t="s">
        <v>46</v>
      </c>
      <c r="I67" s="56" t="s">
        <v>101</v>
      </c>
      <c r="K67" s="43"/>
    </row>
    <row r="68" spans="1:11" ht="12.75" customHeight="1">
      <c r="A68" s="160" t="s">
        <v>100</v>
      </c>
      <c r="B68" s="29">
        <v>1056</v>
      </c>
      <c r="C68" s="29">
        <v>9</v>
      </c>
      <c r="D68" s="57" t="s">
        <v>12</v>
      </c>
      <c r="E68" s="115">
        <v>44499</v>
      </c>
      <c r="F68" s="211">
        <v>0.45833333333333331</v>
      </c>
      <c r="G68" s="57" t="s">
        <v>379</v>
      </c>
      <c r="H68" s="56" t="s">
        <v>222</v>
      </c>
      <c r="I68" s="56" t="s">
        <v>218</v>
      </c>
      <c r="K68" s="43"/>
    </row>
    <row r="69" spans="1:11" ht="12.75" customHeight="1">
      <c r="A69" s="160" t="s">
        <v>100</v>
      </c>
      <c r="B69" s="29">
        <v>1057</v>
      </c>
      <c r="C69" s="29">
        <v>9</v>
      </c>
      <c r="D69" s="57" t="s">
        <v>12</v>
      </c>
      <c r="E69" s="115">
        <v>44499</v>
      </c>
      <c r="F69" s="211">
        <v>0.66666666666666663</v>
      </c>
      <c r="G69" s="57" t="s">
        <v>380</v>
      </c>
      <c r="H69" s="56" t="s">
        <v>17</v>
      </c>
      <c r="I69" s="56" t="s">
        <v>103</v>
      </c>
      <c r="K69" s="43"/>
    </row>
    <row r="70" spans="1:11" ht="12.75" customHeight="1">
      <c r="A70" s="160" t="s">
        <v>100</v>
      </c>
      <c r="B70" s="29">
        <v>1059</v>
      </c>
      <c r="C70" s="29">
        <v>9</v>
      </c>
      <c r="D70" s="57" t="s">
        <v>12</v>
      </c>
      <c r="E70" s="115">
        <v>44499</v>
      </c>
      <c r="F70" s="211">
        <v>0.45833333333333331</v>
      </c>
      <c r="G70" s="57" t="s">
        <v>384</v>
      </c>
      <c r="H70" s="56" t="s">
        <v>373</v>
      </c>
      <c r="I70" s="56" t="s">
        <v>551</v>
      </c>
      <c r="K70" s="43"/>
    </row>
    <row r="71" spans="1:11" ht="12.75" customHeight="1">
      <c r="A71" s="160" t="s">
        <v>100</v>
      </c>
      <c r="B71" s="29">
        <v>1060</v>
      </c>
      <c r="C71" s="29">
        <v>9</v>
      </c>
      <c r="D71" s="57" t="s">
        <v>12</v>
      </c>
      <c r="E71" s="115">
        <v>44499</v>
      </c>
      <c r="F71" s="211">
        <v>0.45833333333333331</v>
      </c>
      <c r="G71" s="57" t="s">
        <v>376</v>
      </c>
      <c r="H71" s="56" t="s">
        <v>45</v>
      </c>
      <c r="I71" s="56" t="s">
        <v>104</v>
      </c>
      <c r="K71" s="43"/>
    </row>
    <row r="72" spans="1:11" ht="12.75" customHeight="1">
      <c r="A72" s="174"/>
      <c r="B72" s="175"/>
      <c r="C72" s="175"/>
      <c r="D72" s="175"/>
      <c r="E72" s="176"/>
      <c r="F72" s="177"/>
      <c r="G72" s="175"/>
      <c r="H72" s="178"/>
      <c r="I72" s="178"/>
      <c r="K72" s="43"/>
    </row>
    <row r="73" spans="1:11" ht="12.75" customHeight="1">
      <c r="A73" s="160" t="s">
        <v>100</v>
      </c>
      <c r="B73" s="29">
        <v>1061</v>
      </c>
      <c r="C73" s="29">
        <v>10</v>
      </c>
      <c r="D73" s="57" t="s">
        <v>12</v>
      </c>
      <c r="E73" s="115">
        <v>44506</v>
      </c>
      <c r="F73" s="211">
        <v>0.45833333333333331</v>
      </c>
      <c r="G73" s="57" t="s">
        <v>378</v>
      </c>
      <c r="H73" s="56" t="s">
        <v>218</v>
      </c>
      <c r="I73" s="56" t="s">
        <v>46</v>
      </c>
      <c r="K73" s="43"/>
    </row>
    <row r="74" spans="1:11" ht="12.75" customHeight="1">
      <c r="A74" s="160" t="s">
        <v>100</v>
      </c>
      <c r="B74" s="29">
        <v>1062</v>
      </c>
      <c r="C74" s="29">
        <v>10</v>
      </c>
      <c r="D74" s="57" t="s">
        <v>12</v>
      </c>
      <c r="E74" s="115">
        <v>44506</v>
      </c>
      <c r="F74" s="211">
        <v>0.66666666666666663</v>
      </c>
      <c r="G74" s="57" t="s">
        <v>382</v>
      </c>
      <c r="H74" s="56" t="s">
        <v>101</v>
      </c>
      <c r="I74" s="56" t="s">
        <v>222</v>
      </c>
      <c r="K74" s="43"/>
    </row>
    <row r="75" spans="1:11" ht="12.75" customHeight="1">
      <c r="A75" s="160" t="s">
        <v>100</v>
      </c>
      <c r="B75" s="29">
        <v>1063</v>
      </c>
      <c r="C75" s="29">
        <v>10</v>
      </c>
      <c r="D75" s="57" t="s">
        <v>12</v>
      </c>
      <c r="E75" s="115">
        <v>44506</v>
      </c>
      <c r="F75" s="211">
        <v>0.64583333333333337</v>
      </c>
      <c r="G75" s="57" t="s">
        <v>381</v>
      </c>
      <c r="H75" s="56" t="s">
        <v>238</v>
      </c>
      <c r="I75" s="56" t="s">
        <v>17</v>
      </c>
      <c r="K75" s="43"/>
    </row>
    <row r="76" spans="1:11" ht="12.75" customHeight="1">
      <c r="A76" s="160" t="s">
        <v>100</v>
      </c>
      <c r="B76" s="29">
        <v>1064</v>
      </c>
      <c r="C76" s="29">
        <v>10</v>
      </c>
      <c r="D76" s="57" t="s">
        <v>12</v>
      </c>
      <c r="E76" s="115">
        <v>44506</v>
      </c>
      <c r="F76" s="238">
        <v>0.58333333333333337</v>
      </c>
      <c r="G76" s="58" t="s">
        <v>383</v>
      </c>
      <c r="H76" s="56" t="s">
        <v>103</v>
      </c>
      <c r="I76" s="56" t="s">
        <v>102</v>
      </c>
      <c r="J76" s="42" t="s">
        <v>542</v>
      </c>
      <c r="K76" s="43"/>
    </row>
    <row r="77" spans="1:11" ht="12.75" customHeight="1">
      <c r="A77" s="160" t="s">
        <v>100</v>
      </c>
      <c r="B77" s="29">
        <v>1065</v>
      </c>
      <c r="C77" s="29">
        <v>10</v>
      </c>
      <c r="D77" s="57" t="s">
        <v>12</v>
      </c>
      <c r="E77" s="115">
        <v>44506</v>
      </c>
      <c r="F77" s="211">
        <v>0.45833333333333331</v>
      </c>
      <c r="G77" s="57" t="s">
        <v>377</v>
      </c>
      <c r="H77" s="56" t="s">
        <v>104</v>
      </c>
      <c r="I77" s="56" t="s">
        <v>373</v>
      </c>
      <c r="K77" s="43"/>
    </row>
    <row r="78" spans="1:11" ht="12.75" customHeight="1">
      <c r="A78" s="160" t="s">
        <v>100</v>
      </c>
      <c r="B78" s="29">
        <v>1066</v>
      </c>
      <c r="C78" s="29">
        <v>10</v>
      </c>
      <c r="D78" s="57" t="s">
        <v>12</v>
      </c>
      <c r="E78" s="115">
        <v>44506</v>
      </c>
      <c r="F78" s="211">
        <v>0.66666666666666663</v>
      </c>
      <c r="G78" s="57" t="s">
        <v>375</v>
      </c>
      <c r="H78" s="56" t="s">
        <v>551</v>
      </c>
      <c r="I78" s="56" t="s">
        <v>45</v>
      </c>
      <c r="K78" s="43"/>
    </row>
    <row r="79" spans="1:11" ht="12.75" customHeight="1">
      <c r="A79" s="174"/>
      <c r="B79" s="175"/>
      <c r="C79" s="175"/>
      <c r="D79" s="175"/>
      <c r="E79" s="176"/>
      <c r="F79" s="177"/>
      <c r="G79" s="175"/>
      <c r="H79" s="178"/>
      <c r="I79" s="178"/>
      <c r="K79" s="43"/>
    </row>
    <row r="80" spans="1:11" ht="12.75" customHeight="1">
      <c r="A80" s="160" t="s">
        <v>100</v>
      </c>
      <c r="B80" s="29">
        <v>1067</v>
      </c>
      <c r="C80" s="29">
        <v>12</v>
      </c>
      <c r="D80" s="57" t="s">
        <v>12</v>
      </c>
      <c r="E80" s="115">
        <v>44513</v>
      </c>
      <c r="F80" s="211">
        <v>0.45833333333333331</v>
      </c>
      <c r="G80" s="57" t="s">
        <v>384</v>
      </c>
      <c r="H80" s="56" t="s">
        <v>373</v>
      </c>
      <c r="I80" s="56" t="s">
        <v>46</v>
      </c>
      <c r="K80" s="43"/>
    </row>
    <row r="81" spans="1:11" ht="12.75" customHeight="1">
      <c r="A81" s="160" t="s">
        <v>100</v>
      </c>
      <c r="B81" s="29">
        <v>1068</v>
      </c>
      <c r="C81" s="29">
        <v>12</v>
      </c>
      <c r="D81" s="57" t="s">
        <v>12</v>
      </c>
      <c r="E81" s="115">
        <v>44513</v>
      </c>
      <c r="F81" s="211">
        <v>0.45833333333333331</v>
      </c>
      <c r="G81" s="57" t="s">
        <v>376</v>
      </c>
      <c r="H81" s="56" t="s">
        <v>45</v>
      </c>
      <c r="I81" s="56" t="s">
        <v>222</v>
      </c>
      <c r="K81" s="43"/>
    </row>
    <row r="82" spans="1:11" ht="12.75" customHeight="1">
      <c r="A82" s="160" t="s">
        <v>100</v>
      </c>
      <c r="B82" s="29">
        <v>1069</v>
      </c>
      <c r="C82" s="29">
        <v>12</v>
      </c>
      <c r="D82" s="57" t="s">
        <v>12</v>
      </c>
      <c r="E82" s="115">
        <v>44513</v>
      </c>
      <c r="F82" s="211">
        <v>0.66666666666666663</v>
      </c>
      <c r="G82" s="57" t="s">
        <v>375</v>
      </c>
      <c r="H82" s="56" t="s">
        <v>551</v>
      </c>
      <c r="I82" s="56" t="s">
        <v>17</v>
      </c>
      <c r="K82" s="43"/>
    </row>
    <row r="83" spans="1:11" ht="12.75" customHeight="1">
      <c r="A83" s="160" t="s">
        <v>100</v>
      </c>
      <c r="B83" s="29">
        <v>1070</v>
      </c>
      <c r="C83" s="29">
        <v>12</v>
      </c>
      <c r="D83" s="57" t="s">
        <v>12</v>
      </c>
      <c r="E83" s="115">
        <v>44513</v>
      </c>
      <c r="F83" s="238">
        <v>0.5</v>
      </c>
      <c r="G83" s="58" t="s">
        <v>377</v>
      </c>
      <c r="H83" s="56" t="s">
        <v>104</v>
      </c>
      <c r="I83" s="56" t="s">
        <v>102</v>
      </c>
      <c r="J83" s="42" t="s">
        <v>602</v>
      </c>
      <c r="K83" s="43"/>
    </row>
    <row r="84" spans="1:11" ht="12.75" customHeight="1">
      <c r="A84" s="160" t="s">
        <v>100</v>
      </c>
      <c r="B84" s="29">
        <v>1071</v>
      </c>
      <c r="C84" s="29">
        <v>12</v>
      </c>
      <c r="D84" s="57" t="s">
        <v>12</v>
      </c>
      <c r="E84" s="115">
        <v>44513</v>
      </c>
      <c r="F84" s="238">
        <v>0.58333333333333337</v>
      </c>
      <c r="G84" s="57" t="s">
        <v>383</v>
      </c>
      <c r="H84" s="56" t="s">
        <v>103</v>
      </c>
      <c r="I84" s="56" t="s">
        <v>218</v>
      </c>
      <c r="J84" s="42" t="s">
        <v>542</v>
      </c>
      <c r="K84" s="43"/>
    </row>
    <row r="85" spans="1:11" ht="12.75" customHeight="1">
      <c r="A85" s="160" t="s">
        <v>100</v>
      </c>
      <c r="B85" s="29">
        <v>1072</v>
      </c>
      <c r="C85" s="29">
        <v>12</v>
      </c>
      <c r="D85" s="57" t="s">
        <v>12</v>
      </c>
      <c r="E85" s="115">
        <v>44513</v>
      </c>
      <c r="F85" s="211">
        <v>0.64583333333333337</v>
      </c>
      <c r="G85" s="57" t="s">
        <v>381</v>
      </c>
      <c r="H85" s="56" t="s">
        <v>238</v>
      </c>
      <c r="I85" s="56" t="s">
        <v>101</v>
      </c>
      <c r="K85" s="43"/>
    </row>
    <row r="86" spans="1:11" ht="12.75" customHeight="1">
      <c r="A86" s="174"/>
      <c r="B86" s="175"/>
      <c r="C86" s="175"/>
      <c r="D86" s="175"/>
      <c r="E86" s="176"/>
      <c r="F86" s="177"/>
      <c r="G86" s="175"/>
      <c r="H86" s="178"/>
      <c r="I86" s="178"/>
      <c r="K86" s="43"/>
    </row>
    <row r="87" spans="1:11" ht="12.75" customHeight="1">
      <c r="A87" s="160" t="s">
        <v>100</v>
      </c>
      <c r="B87" s="29">
        <v>1073</v>
      </c>
      <c r="C87" s="29">
        <v>13</v>
      </c>
      <c r="D87" s="57" t="s">
        <v>12</v>
      </c>
      <c r="E87" s="115">
        <v>44520</v>
      </c>
      <c r="F87" s="211">
        <v>0.45833333333333331</v>
      </c>
      <c r="G87" s="57" t="s">
        <v>374</v>
      </c>
      <c r="H87" s="56" t="s">
        <v>46</v>
      </c>
      <c r="I87" s="56" t="s">
        <v>45</v>
      </c>
      <c r="K87" s="43"/>
    </row>
    <row r="88" spans="1:11" ht="12.75" customHeight="1">
      <c r="A88" s="160" t="s">
        <v>100</v>
      </c>
      <c r="B88" s="29">
        <v>1074</v>
      </c>
      <c r="C88" s="29">
        <v>13</v>
      </c>
      <c r="D88" s="57" t="s">
        <v>12</v>
      </c>
      <c r="E88" s="115">
        <v>44520</v>
      </c>
      <c r="F88" s="211">
        <v>0.45833333333333331</v>
      </c>
      <c r="G88" s="57" t="s">
        <v>379</v>
      </c>
      <c r="H88" s="56" t="s">
        <v>222</v>
      </c>
      <c r="I88" s="56" t="s">
        <v>373</v>
      </c>
      <c r="K88" s="43"/>
    </row>
    <row r="89" spans="1:11" ht="12.75" customHeight="1">
      <c r="A89" s="160" t="s">
        <v>100</v>
      </c>
      <c r="B89" s="29">
        <v>1075</v>
      </c>
      <c r="C89" s="29">
        <v>13</v>
      </c>
      <c r="D89" s="57" t="s">
        <v>12</v>
      </c>
      <c r="E89" s="115">
        <v>44520</v>
      </c>
      <c r="F89" s="211">
        <v>0.66666666666666663</v>
      </c>
      <c r="G89" s="57" t="s">
        <v>380</v>
      </c>
      <c r="H89" s="56" t="s">
        <v>17</v>
      </c>
      <c r="I89" s="56" t="s">
        <v>104</v>
      </c>
      <c r="K89" s="43"/>
    </row>
    <row r="90" spans="1:11" ht="12.75" customHeight="1">
      <c r="A90" s="160" t="s">
        <v>100</v>
      </c>
      <c r="B90" s="29">
        <v>1076</v>
      </c>
      <c r="C90" s="29">
        <v>13</v>
      </c>
      <c r="D90" s="57" t="s">
        <v>12</v>
      </c>
      <c r="E90" s="115">
        <v>44520</v>
      </c>
      <c r="F90" s="211">
        <v>0.5</v>
      </c>
      <c r="G90" s="58" t="s">
        <v>385</v>
      </c>
      <c r="H90" s="56" t="s">
        <v>102</v>
      </c>
      <c r="I90" s="56" t="s">
        <v>551</v>
      </c>
      <c r="K90" s="43"/>
    </row>
    <row r="91" spans="1:11" ht="12.75" customHeight="1">
      <c r="A91" s="160" t="s">
        <v>100</v>
      </c>
      <c r="B91" s="29">
        <v>1077</v>
      </c>
      <c r="C91" s="29">
        <v>13</v>
      </c>
      <c r="D91" s="57" t="s">
        <v>12</v>
      </c>
      <c r="E91" s="115">
        <v>44520</v>
      </c>
      <c r="F91" s="238">
        <v>0.625</v>
      </c>
      <c r="G91" s="57" t="s">
        <v>378</v>
      </c>
      <c r="H91" s="56" t="s">
        <v>218</v>
      </c>
      <c r="I91" s="56" t="s">
        <v>238</v>
      </c>
      <c r="J91" s="42" t="s">
        <v>518</v>
      </c>
      <c r="K91" s="43"/>
    </row>
    <row r="92" spans="1:11" ht="12.75" customHeight="1">
      <c r="A92" s="160" t="s">
        <v>100</v>
      </c>
      <c r="B92" s="29">
        <v>1078</v>
      </c>
      <c r="C92" s="29">
        <v>13</v>
      </c>
      <c r="D92" s="57" t="s">
        <v>12</v>
      </c>
      <c r="E92" s="115">
        <v>44520</v>
      </c>
      <c r="F92" s="211">
        <v>0.66666666666666663</v>
      </c>
      <c r="G92" s="57" t="s">
        <v>382</v>
      </c>
      <c r="H92" s="56" t="s">
        <v>101</v>
      </c>
      <c r="I92" s="56" t="s">
        <v>103</v>
      </c>
      <c r="K92" s="43"/>
    </row>
    <row r="93" spans="1:11" ht="12.75" customHeight="1">
      <c r="A93" s="174"/>
      <c r="B93" s="175"/>
      <c r="C93" s="175"/>
      <c r="D93" s="175"/>
      <c r="E93" s="176"/>
      <c r="F93" s="177"/>
      <c r="G93" s="175"/>
      <c r="H93" s="178"/>
      <c r="I93" s="178"/>
      <c r="K93" s="43"/>
    </row>
    <row r="94" spans="1:11" ht="12.75" customHeight="1">
      <c r="A94" s="160" t="s">
        <v>100</v>
      </c>
      <c r="B94" s="29">
        <v>1079</v>
      </c>
      <c r="C94" s="29">
        <v>14</v>
      </c>
      <c r="D94" s="57" t="s">
        <v>12</v>
      </c>
      <c r="E94" s="115">
        <v>44527</v>
      </c>
      <c r="F94" s="211">
        <v>0.66666666666666663</v>
      </c>
      <c r="G94" s="57" t="s">
        <v>375</v>
      </c>
      <c r="H94" s="56" t="s">
        <v>551</v>
      </c>
      <c r="I94" s="56" t="s">
        <v>46</v>
      </c>
      <c r="K94" s="43"/>
    </row>
    <row r="95" spans="1:11" ht="12.75" customHeight="1">
      <c r="A95" s="160" t="s">
        <v>100</v>
      </c>
      <c r="B95" s="29">
        <v>1080</v>
      </c>
      <c r="C95" s="29">
        <v>14</v>
      </c>
      <c r="D95" s="57" t="s">
        <v>12</v>
      </c>
      <c r="E95" s="115">
        <v>44527</v>
      </c>
      <c r="F95" s="215">
        <v>0.45833333333333331</v>
      </c>
      <c r="G95" s="57" t="s">
        <v>377</v>
      </c>
      <c r="H95" s="56" t="s">
        <v>104</v>
      </c>
      <c r="I95" s="56" t="s">
        <v>222</v>
      </c>
      <c r="K95" s="43"/>
    </row>
    <row r="96" spans="1:11" ht="12.75" customHeight="1">
      <c r="A96" s="160" t="s">
        <v>100</v>
      </c>
      <c r="B96" s="29">
        <v>1081</v>
      </c>
      <c r="C96" s="29">
        <v>14</v>
      </c>
      <c r="D96" s="57" t="s">
        <v>12</v>
      </c>
      <c r="E96" s="115">
        <v>44527</v>
      </c>
      <c r="F96" s="211">
        <v>0.45833333333333331</v>
      </c>
      <c r="G96" s="57" t="s">
        <v>378</v>
      </c>
      <c r="H96" s="56" t="s">
        <v>218</v>
      </c>
      <c r="I96" s="56" t="s">
        <v>17</v>
      </c>
      <c r="K96" s="43"/>
    </row>
    <row r="97" spans="1:11" ht="12.75" customHeight="1">
      <c r="A97" s="160" t="s">
        <v>100</v>
      </c>
      <c r="B97" s="29">
        <v>1082</v>
      </c>
      <c r="C97" s="29">
        <v>14</v>
      </c>
      <c r="D97" s="57" t="s">
        <v>12</v>
      </c>
      <c r="E97" s="115">
        <v>44527</v>
      </c>
      <c r="F97" s="211">
        <v>0.66666666666666663</v>
      </c>
      <c r="G97" s="58" t="s">
        <v>382</v>
      </c>
      <c r="H97" s="56" t="s">
        <v>101</v>
      </c>
      <c r="I97" s="56" t="s">
        <v>102</v>
      </c>
      <c r="K97" s="43"/>
    </row>
    <row r="98" spans="1:11" ht="12.75" customHeight="1">
      <c r="A98" s="160" t="s">
        <v>100</v>
      </c>
      <c r="B98" s="29">
        <v>1083</v>
      </c>
      <c r="C98" s="29">
        <v>14</v>
      </c>
      <c r="D98" s="57" t="s">
        <v>12</v>
      </c>
      <c r="E98" s="115">
        <v>44527</v>
      </c>
      <c r="F98" s="238">
        <v>0.58333333333333337</v>
      </c>
      <c r="G98" s="57" t="s">
        <v>383</v>
      </c>
      <c r="H98" s="56" t="s">
        <v>103</v>
      </c>
      <c r="I98" s="56" t="s">
        <v>373</v>
      </c>
      <c r="J98" s="42" t="s">
        <v>542</v>
      </c>
      <c r="K98" s="43"/>
    </row>
    <row r="99" spans="1:11" ht="12.75" customHeight="1">
      <c r="A99" s="160" t="s">
        <v>100</v>
      </c>
      <c r="B99" s="29">
        <v>1084</v>
      </c>
      <c r="C99" s="29">
        <v>14</v>
      </c>
      <c r="D99" s="57" t="s">
        <v>12</v>
      </c>
      <c r="E99" s="115">
        <v>44527</v>
      </c>
      <c r="F99" s="211">
        <v>0.64583333333333337</v>
      </c>
      <c r="G99" s="57" t="s">
        <v>381</v>
      </c>
      <c r="H99" s="56" t="s">
        <v>238</v>
      </c>
      <c r="I99" s="56" t="s">
        <v>45</v>
      </c>
      <c r="K99" s="43"/>
    </row>
    <row r="100" spans="1:11" ht="12.75" customHeight="1">
      <c r="A100" s="174"/>
      <c r="B100" s="175"/>
      <c r="C100" s="175"/>
      <c r="D100" s="175"/>
      <c r="E100" s="176"/>
      <c r="F100" s="177"/>
      <c r="G100" s="175"/>
      <c r="H100" s="178"/>
      <c r="I100" s="178"/>
      <c r="K100" s="43"/>
    </row>
    <row r="101" spans="1:11" ht="12.75" customHeight="1">
      <c r="A101" s="217"/>
      <c r="B101" s="217"/>
      <c r="C101" s="217"/>
      <c r="D101" s="217" t="s">
        <v>12</v>
      </c>
      <c r="E101" s="218">
        <v>44534</v>
      </c>
      <c r="F101" s="219"/>
      <c r="G101" s="220" t="s">
        <v>440</v>
      </c>
      <c r="H101" s="220" t="s">
        <v>441</v>
      </c>
      <c r="I101" s="220"/>
      <c r="K101" s="43"/>
    </row>
    <row r="102" spans="1:11" ht="12.75" customHeight="1">
      <c r="A102" s="217"/>
      <c r="B102" s="217"/>
      <c r="C102" s="217"/>
      <c r="D102" s="217" t="s">
        <v>12</v>
      </c>
      <c r="E102" s="218">
        <v>44534</v>
      </c>
      <c r="F102" s="219"/>
      <c r="G102" s="220" t="s">
        <v>440</v>
      </c>
      <c r="H102" s="220" t="s">
        <v>442</v>
      </c>
      <c r="I102" s="220"/>
      <c r="K102" s="43"/>
    </row>
    <row r="103" spans="1:11" ht="12.75" customHeight="1">
      <c r="A103" s="217"/>
      <c r="B103" s="217"/>
      <c r="C103" s="217"/>
      <c r="D103" s="217" t="s">
        <v>15</v>
      </c>
      <c r="E103" s="218">
        <v>44535</v>
      </c>
      <c r="F103" s="219"/>
      <c r="G103" s="220" t="s">
        <v>440</v>
      </c>
      <c r="H103" s="220" t="s">
        <v>442</v>
      </c>
      <c r="I103" s="220"/>
      <c r="K103" s="43"/>
    </row>
    <row r="104" spans="1:11" ht="12.75" customHeight="1">
      <c r="A104" s="174"/>
      <c r="B104" s="175"/>
      <c r="C104" s="175"/>
      <c r="D104" s="175"/>
      <c r="E104" s="176"/>
      <c r="F104" s="177"/>
      <c r="G104" s="175"/>
      <c r="H104" s="178"/>
      <c r="I104" s="178"/>
      <c r="K104" s="43"/>
    </row>
    <row r="105" spans="1:11" ht="12.75" customHeight="1">
      <c r="A105" s="160" t="s">
        <v>100</v>
      </c>
      <c r="B105" s="29">
        <v>1058</v>
      </c>
      <c r="C105" s="29">
        <v>9</v>
      </c>
      <c r="D105" s="236" t="s">
        <v>12</v>
      </c>
      <c r="E105" s="237">
        <v>44611</v>
      </c>
      <c r="F105" s="238">
        <v>0.66666666666666663</v>
      </c>
      <c r="G105" s="58" t="s">
        <v>385</v>
      </c>
      <c r="H105" s="56" t="s">
        <v>102</v>
      </c>
      <c r="I105" s="56" t="s">
        <v>238</v>
      </c>
      <c r="J105" s="42" t="s">
        <v>600</v>
      </c>
      <c r="K105" s="43"/>
    </row>
    <row r="106" spans="1:11" ht="12.75" customHeight="1">
      <c r="A106" s="160" t="s">
        <v>100</v>
      </c>
      <c r="B106" s="29">
        <v>1123</v>
      </c>
      <c r="C106" s="29">
        <v>21</v>
      </c>
      <c r="D106" s="236" t="s">
        <v>15</v>
      </c>
      <c r="E106" s="237">
        <v>44612</v>
      </c>
      <c r="F106" s="238">
        <v>0.45833333333333331</v>
      </c>
      <c r="G106" s="57" t="s">
        <v>380</v>
      </c>
      <c r="H106" s="56" t="s">
        <v>17</v>
      </c>
      <c r="I106" s="56" t="s">
        <v>238</v>
      </c>
      <c r="J106" s="42" t="s">
        <v>599</v>
      </c>
      <c r="K106" s="43"/>
    </row>
    <row r="107" spans="1:11" ht="12.75" customHeight="1">
      <c r="A107" s="174"/>
      <c r="B107" s="175"/>
      <c r="C107" s="175"/>
      <c r="D107" s="175"/>
      <c r="E107" s="176"/>
      <c r="F107" s="177"/>
      <c r="G107" s="175"/>
      <c r="H107" s="178"/>
      <c r="I107" s="178"/>
      <c r="K107" s="43"/>
    </row>
    <row r="108" spans="1:11" ht="12.75" customHeight="1">
      <c r="A108" s="160" t="s">
        <v>100</v>
      </c>
      <c r="B108" s="29">
        <v>1085</v>
      </c>
      <c r="C108" s="29">
        <v>15</v>
      </c>
      <c r="D108" s="57" t="s">
        <v>12</v>
      </c>
      <c r="E108" s="115">
        <v>44618</v>
      </c>
      <c r="F108" s="211">
        <v>0.625</v>
      </c>
      <c r="G108" s="57" t="s">
        <v>374</v>
      </c>
      <c r="H108" s="56" t="s">
        <v>46</v>
      </c>
      <c r="I108" s="56" t="s">
        <v>104</v>
      </c>
      <c r="K108" s="43"/>
    </row>
    <row r="109" spans="1:11" ht="12.75" customHeight="1">
      <c r="A109" s="160" t="s">
        <v>100</v>
      </c>
      <c r="B109" s="29">
        <v>1086</v>
      </c>
      <c r="C109" s="29">
        <v>15</v>
      </c>
      <c r="D109" s="57" t="s">
        <v>12</v>
      </c>
      <c r="E109" s="115">
        <v>44618</v>
      </c>
      <c r="F109" s="215">
        <v>0.45833333333333331</v>
      </c>
      <c r="G109" s="57" t="s">
        <v>379</v>
      </c>
      <c r="H109" s="56" t="s">
        <v>222</v>
      </c>
      <c r="I109" s="56" t="s">
        <v>551</v>
      </c>
      <c r="K109" s="43"/>
    </row>
    <row r="110" spans="1:11" ht="12.75" customHeight="1">
      <c r="A110" s="160" t="s">
        <v>100</v>
      </c>
      <c r="B110" s="29">
        <v>1087</v>
      </c>
      <c r="C110" s="29">
        <v>15</v>
      </c>
      <c r="D110" s="57" t="s">
        <v>12</v>
      </c>
      <c r="E110" s="115">
        <v>44618</v>
      </c>
      <c r="F110" s="211">
        <v>0.66666666666666663</v>
      </c>
      <c r="G110" s="57" t="s">
        <v>380</v>
      </c>
      <c r="H110" s="56" t="s">
        <v>17</v>
      </c>
      <c r="I110" s="56" t="s">
        <v>101</v>
      </c>
      <c r="K110" s="43"/>
    </row>
    <row r="111" spans="1:11" ht="12.75" customHeight="1">
      <c r="A111" s="160" t="s">
        <v>100</v>
      </c>
      <c r="B111" s="29">
        <v>1088</v>
      </c>
      <c r="C111" s="29">
        <v>15</v>
      </c>
      <c r="D111" s="57" t="s">
        <v>12</v>
      </c>
      <c r="E111" s="115">
        <v>44618</v>
      </c>
      <c r="F111" s="211">
        <v>0.5</v>
      </c>
      <c r="G111" s="58" t="s">
        <v>385</v>
      </c>
      <c r="H111" s="56" t="s">
        <v>102</v>
      </c>
      <c r="I111" s="56" t="s">
        <v>218</v>
      </c>
      <c r="K111" s="43"/>
    </row>
    <row r="112" spans="1:11" ht="12.75" customHeight="1">
      <c r="A112" s="160" t="s">
        <v>100</v>
      </c>
      <c r="B112" s="29">
        <v>1089</v>
      </c>
      <c r="C112" s="29">
        <v>15</v>
      </c>
      <c r="D112" s="57" t="s">
        <v>12</v>
      </c>
      <c r="E112" s="115">
        <v>44618</v>
      </c>
      <c r="F112" s="238">
        <v>0.58333333333333337</v>
      </c>
      <c r="G112" s="57" t="s">
        <v>384</v>
      </c>
      <c r="H112" s="56" t="s">
        <v>373</v>
      </c>
      <c r="I112" s="56" t="s">
        <v>238</v>
      </c>
      <c r="J112" s="42" t="s">
        <v>493</v>
      </c>
      <c r="K112" s="43"/>
    </row>
    <row r="113" spans="1:11" ht="12.75" customHeight="1">
      <c r="A113" s="160" t="s">
        <v>100</v>
      </c>
      <c r="B113" s="29">
        <v>1090</v>
      </c>
      <c r="C113" s="29">
        <v>15</v>
      </c>
      <c r="D113" s="57" t="s">
        <v>12</v>
      </c>
      <c r="E113" s="115">
        <v>44618</v>
      </c>
      <c r="F113" s="215">
        <v>0.45833333333333331</v>
      </c>
      <c r="G113" s="57" t="s">
        <v>376</v>
      </c>
      <c r="H113" s="56" t="s">
        <v>45</v>
      </c>
      <c r="I113" s="56" t="s">
        <v>103</v>
      </c>
      <c r="K113" s="43"/>
    </row>
    <row r="114" spans="1:11" ht="12.75" customHeight="1">
      <c r="A114" s="174"/>
      <c r="B114" s="175"/>
      <c r="C114" s="175"/>
      <c r="D114" s="175"/>
      <c r="E114" s="176"/>
      <c r="F114" s="177"/>
      <c r="G114" s="175"/>
      <c r="H114" s="178"/>
      <c r="I114" s="178"/>
      <c r="K114" s="43"/>
    </row>
    <row r="115" spans="1:11" ht="12.75" customHeight="1">
      <c r="A115" s="160" t="s">
        <v>100</v>
      </c>
      <c r="B115" s="29">
        <v>1037</v>
      </c>
      <c r="C115" s="29">
        <v>6</v>
      </c>
      <c r="D115" s="236" t="s">
        <v>12</v>
      </c>
      <c r="E115" s="237">
        <v>44625</v>
      </c>
      <c r="F115" s="238">
        <v>0.58333333333333337</v>
      </c>
      <c r="G115" s="57" t="s">
        <v>383</v>
      </c>
      <c r="H115" s="56" t="s">
        <v>103</v>
      </c>
      <c r="I115" s="56" t="s">
        <v>46</v>
      </c>
      <c r="J115" s="42" t="s">
        <v>524</v>
      </c>
      <c r="K115" s="42" t="s">
        <v>607</v>
      </c>
    </row>
    <row r="116" spans="1:11" ht="12.75" customHeight="1">
      <c r="A116" s="160" t="s">
        <v>100</v>
      </c>
      <c r="B116" s="29">
        <v>1093</v>
      </c>
      <c r="C116" s="29">
        <v>16</v>
      </c>
      <c r="D116" s="57" t="s">
        <v>12</v>
      </c>
      <c r="E116" s="115">
        <v>44625</v>
      </c>
      <c r="F116" s="211">
        <v>0.45833333333333331</v>
      </c>
      <c r="G116" s="57" t="s">
        <v>376</v>
      </c>
      <c r="H116" s="56" t="s">
        <v>45</v>
      </c>
      <c r="I116" s="56" t="s">
        <v>17</v>
      </c>
      <c r="K116" s="43"/>
    </row>
    <row r="117" spans="1:11" ht="12.75" customHeight="1">
      <c r="A117" s="160" t="s">
        <v>100</v>
      </c>
      <c r="B117" s="29">
        <v>1094</v>
      </c>
      <c r="C117" s="29">
        <v>16</v>
      </c>
      <c r="D117" s="57" t="s">
        <v>12</v>
      </c>
      <c r="E117" s="115">
        <v>44625</v>
      </c>
      <c r="F117" s="211">
        <v>0.45833333333333331</v>
      </c>
      <c r="G117" s="58" t="s">
        <v>384</v>
      </c>
      <c r="H117" s="56" t="s">
        <v>373</v>
      </c>
      <c r="I117" s="56" t="s">
        <v>102</v>
      </c>
      <c r="K117" s="43"/>
    </row>
    <row r="118" spans="1:11" ht="12.75" customHeight="1">
      <c r="A118" s="160" t="s">
        <v>100</v>
      </c>
      <c r="B118" s="29">
        <v>1095</v>
      </c>
      <c r="C118" s="29">
        <v>16</v>
      </c>
      <c r="D118" s="57" t="s">
        <v>12</v>
      </c>
      <c r="E118" s="115">
        <v>44625</v>
      </c>
      <c r="F118" s="211">
        <v>0.66666666666666663</v>
      </c>
      <c r="G118" s="57" t="s">
        <v>375</v>
      </c>
      <c r="H118" s="56" t="s">
        <v>551</v>
      </c>
      <c r="I118" s="56" t="s">
        <v>218</v>
      </c>
      <c r="K118" s="43"/>
    </row>
    <row r="119" spans="1:11" ht="12.75" customHeight="1">
      <c r="A119" s="160" t="s">
        <v>100</v>
      </c>
      <c r="B119" s="29">
        <v>1096</v>
      </c>
      <c r="C119" s="29">
        <v>16</v>
      </c>
      <c r="D119" s="57" t="s">
        <v>12</v>
      </c>
      <c r="E119" s="115">
        <v>44625</v>
      </c>
      <c r="F119" s="211">
        <v>0.45833333333333331</v>
      </c>
      <c r="G119" s="57" t="s">
        <v>377</v>
      </c>
      <c r="H119" s="56" t="s">
        <v>104</v>
      </c>
      <c r="I119" s="56" t="s">
        <v>101</v>
      </c>
      <c r="K119" s="43"/>
    </row>
    <row r="120" spans="1:11" ht="12.75" customHeight="1">
      <c r="A120" s="174"/>
      <c r="B120" s="175"/>
      <c r="C120" s="175"/>
      <c r="D120" s="175"/>
      <c r="E120" s="176"/>
      <c r="F120" s="177"/>
      <c r="G120" s="175"/>
      <c r="H120" s="178"/>
      <c r="I120" s="178"/>
      <c r="K120" s="43"/>
    </row>
    <row r="121" spans="1:11" ht="12.75" customHeight="1">
      <c r="A121" s="160" t="s">
        <v>100</v>
      </c>
      <c r="B121" s="29">
        <v>1031</v>
      </c>
      <c r="C121" s="29">
        <v>5</v>
      </c>
      <c r="D121" s="236" t="s">
        <v>12</v>
      </c>
      <c r="E121" s="237">
        <v>44632</v>
      </c>
      <c r="F121" s="238">
        <v>0.66666666666666663</v>
      </c>
      <c r="G121" s="57" t="s">
        <v>374</v>
      </c>
      <c r="H121" s="56" t="s">
        <v>46</v>
      </c>
      <c r="I121" s="56" t="s">
        <v>238</v>
      </c>
      <c r="J121" s="42" t="s">
        <v>603</v>
      </c>
      <c r="K121" s="43"/>
    </row>
    <row r="122" spans="1:11" ht="12.75" customHeight="1">
      <c r="A122" s="160" t="s">
        <v>100</v>
      </c>
      <c r="B122" s="29">
        <v>1032</v>
      </c>
      <c r="C122" s="29">
        <v>5</v>
      </c>
      <c r="D122" s="236" t="s">
        <v>12</v>
      </c>
      <c r="E122" s="237">
        <v>44632</v>
      </c>
      <c r="F122" s="238">
        <v>0.54166666666666663</v>
      </c>
      <c r="G122" s="57" t="s">
        <v>379</v>
      </c>
      <c r="H122" s="56" t="s">
        <v>222</v>
      </c>
      <c r="I122" s="56" t="s">
        <v>103</v>
      </c>
      <c r="J122" s="42" t="s">
        <v>606</v>
      </c>
      <c r="K122" s="43"/>
    </row>
    <row r="123" spans="1:11" ht="12.75" customHeight="1">
      <c r="A123" s="160" t="s">
        <v>100</v>
      </c>
      <c r="B123" s="29">
        <v>1099</v>
      </c>
      <c r="C123" s="29">
        <v>17</v>
      </c>
      <c r="D123" s="57" t="s">
        <v>12</v>
      </c>
      <c r="E123" s="115">
        <v>44632</v>
      </c>
      <c r="F123" s="211">
        <v>0.66666666666666663</v>
      </c>
      <c r="G123" s="57" t="s">
        <v>380</v>
      </c>
      <c r="H123" s="56" t="s">
        <v>17</v>
      </c>
      <c r="I123" s="56" t="s">
        <v>373</v>
      </c>
      <c r="K123" s="43"/>
    </row>
    <row r="124" spans="1:11" ht="12.75" customHeight="1">
      <c r="A124" s="160" t="s">
        <v>100</v>
      </c>
      <c r="B124" s="29">
        <v>1100</v>
      </c>
      <c r="C124" s="29">
        <v>17</v>
      </c>
      <c r="D124" s="57" t="s">
        <v>12</v>
      </c>
      <c r="E124" s="115">
        <v>44632</v>
      </c>
      <c r="F124" s="211">
        <v>0.5</v>
      </c>
      <c r="G124" s="58" t="s">
        <v>385</v>
      </c>
      <c r="H124" s="56" t="s">
        <v>102</v>
      </c>
      <c r="I124" s="56" t="s">
        <v>45</v>
      </c>
      <c r="K124" s="43"/>
    </row>
    <row r="125" spans="1:11" ht="12.75" customHeight="1">
      <c r="A125" s="160" t="s">
        <v>100</v>
      </c>
      <c r="B125" s="29">
        <v>1101</v>
      </c>
      <c r="C125" s="29">
        <v>17</v>
      </c>
      <c r="D125" s="57" t="s">
        <v>12</v>
      </c>
      <c r="E125" s="115">
        <v>44632</v>
      </c>
      <c r="F125" s="211">
        <v>0.45833333333333331</v>
      </c>
      <c r="G125" s="57" t="s">
        <v>378</v>
      </c>
      <c r="H125" s="56" t="s">
        <v>218</v>
      </c>
      <c r="I125" s="56" t="s">
        <v>104</v>
      </c>
      <c r="K125" s="43"/>
    </row>
    <row r="126" spans="1:11" ht="12.75" customHeight="1">
      <c r="A126" s="160" t="s">
        <v>100</v>
      </c>
      <c r="B126" s="29">
        <v>1102</v>
      </c>
      <c r="C126" s="29">
        <v>17</v>
      </c>
      <c r="D126" s="57" t="s">
        <v>12</v>
      </c>
      <c r="E126" s="115">
        <v>44632</v>
      </c>
      <c r="F126" s="211">
        <v>0.66666666666666663</v>
      </c>
      <c r="G126" s="57" t="s">
        <v>382</v>
      </c>
      <c r="H126" s="56" t="s">
        <v>101</v>
      </c>
      <c r="I126" s="56" t="s">
        <v>551</v>
      </c>
      <c r="K126" s="43"/>
    </row>
    <row r="127" spans="1:11" ht="12.75" customHeight="1">
      <c r="A127" s="160" t="s">
        <v>100</v>
      </c>
      <c r="B127" s="29">
        <v>1098</v>
      </c>
      <c r="C127" s="29">
        <v>17</v>
      </c>
      <c r="D127" s="236" t="s">
        <v>15</v>
      </c>
      <c r="E127" s="237">
        <v>44633</v>
      </c>
      <c r="F127" s="215">
        <v>0.45833333333333331</v>
      </c>
      <c r="G127" s="57" t="s">
        <v>379</v>
      </c>
      <c r="H127" s="56" t="s">
        <v>222</v>
      </c>
      <c r="I127" s="56" t="s">
        <v>238</v>
      </c>
      <c r="J127" s="42" t="s">
        <v>604</v>
      </c>
      <c r="K127" s="43"/>
    </row>
    <row r="128" spans="1:11" ht="12.75" customHeight="1">
      <c r="A128" s="174"/>
      <c r="B128" s="175"/>
      <c r="C128" s="175"/>
      <c r="D128" s="175"/>
      <c r="E128" s="176"/>
      <c r="F128" s="177"/>
      <c r="G128" s="175"/>
      <c r="H128" s="178"/>
      <c r="I128" s="178"/>
      <c r="K128" s="43"/>
    </row>
    <row r="129" spans="1:11" ht="12.75" customHeight="1">
      <c r="A129" s="160" t="s">
        <v>100</v>
      </c>
      <c r="B129" s="29">
        <v>1103</v>
      </c>
      <c r="C129" s="29">
        <v>18</v>
      </c>
      <c r="D129" s="57" t="s">
        <v>12</v>
      </c>
      <c r="E129" s="115">
        <v>44639</v>
      </c>
      <c r="F129" s="211">
        <v>0.5</v>
      </c>
      <c r="G129" s="57" t="s">
        <v>385</v>
      </c>
      <c r="H129" s="56" t="s">
        <v>102</v>
      </c>
      <c r="I129" s="56" t="s">
        <v>46</v>
      </c>
      <c r="K129" s="43"/>
    </row>
    <row r="130" spans="1:11" ht="12.75" customHeight="1">
      <c r="A130" s="160" t="s">
        <v>100</v>
      </c>
      <c r="B130" s="29">
        <v>1104</v>
      </c>
      <c r="C130" s="29">
        <v>18</v>
      </c>
      <c r="D130" s="57" t="s">
        <v>12</v>
      </c>
      <c r="E130" s="115">
        <v>44639</v>
      </c>
      <c r="F130" s="211">
        <v>0.66666666666666663</v>
      </c>
      <c r="G130" s="57" t="s">
        <v>380</v>
      </c>
      <c r="H130" s="56" t="s">
        <v>17</v>
      </c>
      <c r="I130" s="56" t="s">
        <v>222</v>
      </c>
      <c r="K130" s="43"/>
    </row>
    <row r="131" spans="1:11" ht="12.75" customHeight="1">
      <c r="A131" s="160" t="s">
        <v>100</v>
      </c>
      <c r="B131" s="29">
        <v>1105</v>
      </c>
      <c r="C131" s="29">
        <v>18</v>
      </c>
      <c r="D131" s="57" t="s">
        <v>12</v>
      </c>
      <c r="E131" s="115">
        <v>44639</v>
      </c>
      <c r="F131" s="211">
        <v>0.45833333333333331</v>
      </c>
      <c r="G131" s="57" t="s">
        <v>376</v>
      </c>
      <c r="H131" s="56" t="s">
        <v>45</v>
      </c>
      <c r="I131" s="56" t="s">
        <v>218</v>
      </c>
      <c r="K131" s="43"/>
    </row>
    <row r="132" spans="1:11" ht="12.75" customHeight="1">
      <c r="A132" s="160" t="s">
        <v>100</v>
      </c>
      <c r="B132" s="29">
        <v>1106</v>
      </c>
      <c r="C132" s="29">
        <v>18</v>
      </c>
      <c r="D132" s="57" t="s">
        <v>12</v>
      </c>
      <c r="E132" s="115">
        <v>44639</v>
      </c>
      <c r="F132" s="211">
        <v>0.45833333333333331</v>
      </c>
      <c r="G132" s="58" t="s">
        <v>384</v>
      </c>
      <c r="H132" s="56" t="s">
        <v>373</v>
      </c>
      <c r="I132" s="56" t="s">
        <v>101</v>
      </c>
      <c r="K132" s="43"/>
    </row>
    <row r="133" spans="1:11" ht="12.75" customHeight="1">
      <c r="A133" s="160" t="s">
        <v>100</v>
      </c>
      <c r="B133" s="29">
        <v>1107</v>
      </c>
      <c r="C133" s="29">
        <v>18</v>
      </c>
      <c r="D133" s="57" t="s">
        <v>12</v>
      </c>
      <c r="E133" s="115">
        <v>44639</v>
      </c>
      <c r="F133" s="238">
        <v>0.58333333333333337</v>
      </c>
      <c r="G133" s="57" t="s">
        <v>383</v>
      </c>
      <c r="H133" s="56" t="s">
        <v>103</v>
      </c>
      <c r="I133" s="56" t="s">
        <v>551</v>
      </c>
      <c r="J133" s="42" t="s">
        <v>542</v>
      </c>
      <c r="K133" s="43"/>
    </row>
    <row r="134" spans="1:11" ht="12.75" customHeight="1">
      <c r="A134" s="160" t="s">
        <v>100</v>
      </c>
      <c r="B134" s="29">
        <v>1108</v>
      </c>
      <c r="C134" s="29">
        <v>18</v>
      </c>
      <c r="D134" s="57" t="s">
        <v>12</v>
      </c>
      <c r="E134" s="115">
        <v>44639</v>
      </c>
      <c r="F134" s="211">
        <v>0.64583333333333337</v>
      </c>
      <c r="G134" s="57" t="s">
        <v>381</v>
      </c>
      <c r="H134" s="56" t="s">
        <v>238</v>
      </c>
      <c r="I134" s="56" t="s">
        <v>104</v>
      </c>
      <c r="K134" s="43"/>
    </row>
    <row r="135" spans="1:11" ht="12.75" customHeight="1">
      <c r="A135" s="174"/>
      <c r="B135" s="175"/>
      <c r="C135" s="175"/>
      <c r="D135" s="175"/>
      <c r="E135" s="176"/>
      <c r="F135" s="177"/>
      <c r="G135" s="175"/>
      <c r="H135" s="178"/>
      <c r="I135" s="178"/>
      <c r="K135" s="43"/>
    </row>
    <row r="136" spans="1:11" ht="12.75" customHeight="1">
      <c r="A136" s="160" t="s">
        <v>100</v>
      </c>
      <c r="B136" s="29">
        <v>1111</v>
      </c>
      <c r="C136" s="29">
        <v>19</v>
      </c>
      <c r="D136" s="236" t="s">
        <v>53</v>
      </c>
      <c r="E136" s="237">
        <v>44645</v>
      </c>
      <c r="F136" s="238">
        <v>0.8125</v>
      </c>
      <c r="G136" s="57" t="s">
        <v>378</v>
      </c>
      <c r="H136" s="56" t="s">
        <v>218</v>
      </c>
      <c r="I136" s="56" t="s">
        <v>373</v>
      </c>
      <c r="J136" s="42" t="s">
        <v>562</v>
      </c>
      <c r="K136" s="43"/>
    </row>
    <row r="137" spans="1:11" ht="12.75" customHeight="1">
      <c r="A137" s="160" t="s">
        <v>100</v>
      </c>
      <c r="B137" s="29">
        <v>1112</v>
      </c>
      <c r="C137" s="29">
        <v>19</v>
      </c>
      <c r="D137" s="236" t="s">
        <v>53</v>
      </c>
      <c r="E137" s="237">
        <v>44645</v>
      </c>
      <c r="F137" s="238">
        <v>0.80208333333333337</v>
      </c>
      <c r="G137" s="58" t="s">
        <v>382</v>
      </c>
      <c r="H137" s="56" t="s">
        <v>101</v>
      </c>
      <c r="I137" s="56" t="s">
        <v>45</v>
      </c>
      <c r="J137" s="42" t="s">
        <v>549</v>
      </c>
      <c r="K137" s="43"/>
    </row>
    <row r="138" spans="1:11" ht="12.75" customHeight="1">
      <c r="A138" s="160" t="s">
        <v>100</v>
      </c>
      <c r="B138" s="29">
        <v>1109</v>
      </c>
      <c r="C138" s="29">
        <v>19</v>
      </c>
      <c r="D138" s="57" t="s">
        <v>12</v>
      </c>
      <c r="E138" s="115">
        <v>44646</v>
      </c>
      <c r="F138" s="211">
        <v>0.66666666666666663</v>
      </c>
      <c r="G138" s="57" t="s">
        <v>374</v>
      </c>
      <c r="H138" s="56" t="s">
        <v>46</v>
      </c>
      <c r="I138" s="56" t="s">
        <v>17</v>
      </c>
      <c r="K138" s="43"/>
    </row>
    <row r="139" spans="1:11" ht="12.75" customHeight="1">
      <c r="A139" s="160" t="s">
        <v>100</v>
      </c>
      <c r="B139" s="29">
        <v>1110</v>
      </c>
      <c r="C139" s="29">
        <v>19</v>
      </c>
      <c r="D139" s="57" t="s">
        <v>12</v>
      </c>
      <c r="E139" s="115">
        <v>44646</v>
      </c>
      <c r="F139" s="211">
        <v>0.45833333333333331</v>
      </c>
      <c r="G139" s="57" t="s">
        <v>379</v>
      </c>
      <c r="H139" s="56" t="s">
        <v>222</v>
      </c>
      <c r="I139" s="56" t="s">
        <v>102</v>
      </c>
      <c r="K139" s="43"/>
    </row>
    <row r="140" spans="1:11" ht="12.75" customHeight="1">
      <c r="A140" s="160" t="s">
        <v>100</v>
      </c>
      <c r="B140" s="29">
        <v>1113</v>
      </c>
      <c r="C140" s="29">
        <v>19</v>
      </c>
      <c r="D140" s="57" t="s">
        <v>12</v>
      </c>
      <c r="E140" s="115">
        <v>44646</v>
      </c>
      <c r="F140" s="211">
        <v>0.66666666666666663</v>
      </c>
      <c r="G140" s="57" t="s">
        <v>375</v>
      </c>
      <c r="H140" s="56" t="s">
        <v>551</v>
      </c>
      <c r="I140" s="56" t="s">
        <v>238</v>
      </c>
      <c r="K140" s="43"/>
    </row>
    <row r="141" spans="1:11" ht="12.75" customHeight="1">
      <c r="A141" s="160" t="s">
        <v>100</v>
      </c>
      <c r="B141" s="29">
        <v>1114</v>
      </c>
      <c r="C141" s="29">
        <v>19</v>
      </c>
      <c r="D141" s="57" t="s">
        <v>12</v>
      </c>
      <c r="E141" s="115">
        <v>44646</v>
      </c>
      <c r="F141" s="211">
        <v>0.45833333333333331</v>
      </c>
      <c r="G141" s="57" t="s">
        <v>377</v>
      </c>
      <c r="H141" s="56" t="s">
        <v>104</v>
      </c>
      <c r="I141" s="56" t="s">
        <v>103</v>
      </c>
      <c r="K141" s="43"/>
    </row>
    <row r="142" spans="1:11" ht="12.75" customHeight="1">
      <c r="A142" s="174"/>
      <c r="B142" s="175"/>
      <c r="C142" s="175"/>
      <c r="D142" s="175"/>
      <c r="E142" s="176"/>
      <c r="F142" s="177"/>
      <c r="G142" s="175"/>
      <c r="H142" s="178"/>
      <c r="I142" s="178"/>
      <c r="K142" s="43"/>
    </row>
    <row r="143" spans="1:11" ht="12.75" customHeight="1">
      <c r="A143" s="160" t="s">
        <v>100</v>
      </c>
      <c r="B143" s="29">
        <v>1115</v>
      </c>
      <c r="C143" s="29">
        <v>20</v>
      </c>
      <c r="D143" s="57" t="s">
        <v>12</v>
      </c>
      <c r="E143" s="115">
        <v>44653</v>
      </c>
      <c r="F143" s="211">
        <v>0.66666666666666663</v>
      </c>
      <c r="G143" s="57" t="s">
        <v>382</v>
      </c>
      <c r="H143" s="56" t="s">
        <v>101</v>
      </c>
      <c r="I143" s="56" t="s">
        <v>46</v>
      </c>
      <c r="K143" s="43"/>
    </row>
    <row r="144" spans="1:11" ht="12.75" customHeight="1">
      <c r="A144" s="160" t="s">
        <v>100</v>
      </c>
      <c r="B144" s="29">
        <v>1116</v>
      </c>
      <c r="C144" s="29">
        <v>20</v>
      </c>
      <c r="D144" s="57" t="s">
        <v>12</v>
      </c>
      <c r="E144" s="115">
        <v>44653</v>
      </c>
      <c r="F144" s="211">
        <v>0.45833333333333331</v>
      </c>
      <c r="G144" s="57" t="s">
        <v>378</v>
      </c>
      <c r="H144" s="56" t="s">
        <v>218</v>
      </c>
      <c r="I144" s="56" t="s">
        <v>222</v>
      </c>
      <c r="K144" s="43"/>
    </row>
    <row r="145" spans="1:11" ht="12.75" customHeight="1">
      <c r="A145" s="160" t="s">
        <v>100</v>
      </c>
      <c r="B145" s="29">
        <v>1117</v>
      </c>
      <c r="C145" s="29">
        <v>20</v>
      </c>
      <c r="D145" s="57" t="s">
        <v>12</v>
      </c>
      <c r="E145" s="115">
        <v>44653</v>
      </c>
      <c r="F145" s="238">
        <v>0.58333333333333337</v>
      </c>
      <c r="G145" s="57" t="s">
        <v>383</v>
      </c>
      <c r="H145" s="56" t="s">
        <v>103</v>
      </c>
      <c r="I145" s="56" t="s">
        <v>17</v>
      </c>
      <c r="J145" s="42" t="s">
        <v>542</v>
      </c>
      <c r="K145" s="43"/>
    </row>
    <row r="146" spans="1:11" ht="12.75" customHeight="1">
      <c r="A146" s="160" t="s">
        <v>100</v>
      </c>
      <c r="B146" s="29">
        <v>1118</v>
      </c>
      <c r="C146" s="29">
        <v>20</v>
      </c>
      <c r="D146" s="57" t="s">
        <v>12</v>
      </c>
      <c r="E146" s="115">
        <v>44653</v>
      </c>
      <c r="F146" s="238">
        <v>0.60416666666666663</v>
      </c>
      <c r="G146" s="58" t="s">
        <v>381</v>
      </c>
      <c r="H146" s="56" t="s">
        <v>238</v>
      </c>
      <c r="I146" s="56" t="s">
        <v>102</v>
      </c>
      <c r="J146" s="42" t="s">
        <v>601</v>
      </c>
      <c r="K146" s="43"/>
    </row>
    <row r="147" spans="1:11" ht="12.75" customHeight="1">
      <c r="A147" s="160" t="s">
        <v>100</v>
      </c>
      <c r="B147" s="29">
        <v>1119</v>
      </c>
      <c r="C147" s="29">
        <v>20</v>
      </c>
      <c r="D147" s="57" t="s">
        <v>12</v>
      </c>
      <c r="E147" s="115">
        <v>44653</v>
      </c>
      <c r="F147" s="211">
        <v>0.66666666666666663</v>
      </c>
      <c r="G147" s="57" t="s">
        <v>375</v>
      </c>
      <c r="H147" s="56" t="s">
        <v>551</v>
      </c>
      <c r="I147" s="56" t="s">
        <v>373</v>
      </c>
      <c r="K147" s="43"/>
    </row>
    <row r="148" spans="1:11" ht="12.75" customHeight="1">
      <c r="A148" s="160" t="s">
        <v>100</v>
      </c>
      <c r="B148" s="29">
        <v>1120</v>
      </c>
      <c r="C148" s="29">
        <v>20</v>
      </c>
      <c r="D148" s="57" t="s">
        <v>12</v>
      </c>
      <c r="E148" s="115">
        <v>44653</v>
      </c>
      <c r="F148" s="211">
        <v>0.45833333333333331</v>
      </c>
      <c r="G148" s="57" t="s">
        <v>377</v>
      </c>
      <c r="H148" s="56" t="s">
        <v>104</v>
      </c>
      <c r="I148" s="56" t="s">
        <v>45</v>
      </c>
      <c r="K148" s="43"/>
    </row>
    <row r="149" spans="1:11" ht="12.75" customHeight="1">
      <c r="A149" s="174"/>
      <c r="B149" s="175"/>
      <c r="C149" s="175"/>
      <c r="D149" s="175"/>
      <c r="E149" s="176"/>
      <c r="F149" s="177"/>
      <c r="G149" s="175"/>
      <c r="H149" s="178"/>
      <c r="I149" s="178"/>
      <c r="K149" s="43"/>
    </row>
    <row r="150" spans="1:11" ht="12.75" customHeight="1">
      <c r="A150" s="160" t="s">
        <v>100</v>
      </c>
      <c r="B150" s="29">
        <v>1121</v>
      </c>
      <c r="C150" s="29">
        <v>21</v>
      </c>
      <c r="D150" s="57" t="s">
        <v>12</v>
      </c>
      <c r="E150" s="115">
        <v>44660</v>
      </c>
      <c r="F150" s="211">
        <v>0.45833333333333331</v>
      </c>
      <c r="G150" s="57" t="s">
        <v>374</v>
      </c>
      <c r="H150" s="56" t="s">
        <v>46</v>
      </c>
      <c r="I150" s="56" t="s">
        <v>218</v>
      </c>
      <c r="K150" s="43"/>
    </row>
    <row r="151" spans="1:11" ht="12.75" customHeight="1">
      <c r="A151" s="160" t="s">
        <v>100</v>
      </c>
      <c r="B151" s="29">
        <v>1122</v>
      </c>
      <c r="C151" s="29">
        <v>21</v>
      </c>
      <c r="D151" s="57" t="s">
        <v>12</v>
      </c>
      <c r="E151" s="115">
        <v>44660</v>
      </c>
      <c r="F151" s="211">
        <v>0.45833333333333331</v>
      </c>
      <c r="G151" s="57" t="s">
        <v>379</v>
      </c>
      <c r="H151" s="56" t="s">
        <v>222</v>
      </c>
      <c r="I151" s="56" t="s">
        <v>101</v>
      </c>
      <c r="K151" s="43"/>
    </row>
    <row r="152" spans="1:11" ht="12.75" customHeight="1">
      <c r="A152" s="160" t="s">
        <v>100</v>
      </c>
      <c r="B152" s="29">
        <v>1124</v>
      </c>
      <c r="C152" s="29">
        <v>21</v>
      </c>
      <c r="D152" s="57" t="s">
        <v>12</v>
      </c>
      <c r="E152" s="115">
        <v>44660</v>
      </c>
      <c r="F152" s="215">
        <v>0.5</v>
      </c>
      <c r="G152" s="58" t="s">
        <v>385</v>
      </c>
      <c r="H152" s="56" t="s">
        <v>102</v>
      </c>
      <c r="I152" s="56" t="s">
        <v>103</v>
      </c>
      <c r="K152" s="43"/>
    </row>
    <row r="153" spans="1:11" ht="12.75" customHeight="1">
      <c r="A153" s="160" t="s">
        <v>100</v>
      </c>
      <c r="B153" s="29">
        <v>1125</v>
      </c>
      <c r="C153" s="29">
        <v>21</v>
      </c>
      <c r="D153" s="57" t="s">
        <v>12</v>
      </c>
      <c r="E153" s="115">
        <v>44660</v>
      </c>
      <c r="F153" s="211">
        <v>0.45833333333333331</v>
      </c>
      <c r="G153" s="57" t="s">
        <v>384</v>
      </c>
      <c r="H153" s="56" t="s">
        <v>373</v>
      </c>
      <c r="I153" s="56" t="s">
        <v>104</v>
      </c>
      <c r="K153" s="43"/>
    </row>
    <row r="154" spans="1:11" ht="12.75" customHeight="1">
      <c r="A154" s="160" t="s">
        <v>100</v>
      </c>
      <c r="B154" s="29">
        <v>1126</v>
      </c>
      <c r="C154" s="29">
        <v>21</v>
      </c>
      <c r="D154" s="57" t="s">
        <v>12</v>
      </c>
      <c r="E154" s="115">
        <v>44660</v>
      </c>
      <c r="F154" s="211">
        <v>0.45833333333333331</v>
      </c>
      <c r="G154" s="57" t="s">
        <v>376</v>
      </c>
      <c r="H154" s="56" t="s">
        <v>45</v>
      </c>
      <c r="I154" s="56" t="s">
        <v>551</v>
      </c>
      <c r="K154" s="43"/>
    </row>
    <row r="155" spans="1:11" ht="12.75" customHeight="1">
      <c r="A155" s="174"/>
      <c r="B155" s="175"/>
      <c r="C155" s="175"/>
      <c r="D155" s="175"/>
      <c r="E155" s="176"/>
      <c r="F155" s="177"/>
      <c r="G155" s="175"/>
      <c r="H155" s="178"/>
      <c r="I155" s="178"/>
      <c r="K155" s="43"/>
    </row>
    <row r="156" spans="1:11" ht="12.75" customHeight="1">
      <c r="A156" s="160" t="s">
        <v>100</v>
      </c>
      <c r="B156" s="29">
        <v>1029</v>
      </c>
      <c r="C156" s="29">
        <v>11</v>
      </c>
      <c r="D156" s="242" t="s">
        <v>53</v>
      </c>
      <c r="E156" s="243">
        <v>44666</v>
      </c>
      <c r="F156" s="244">
        <v>0.625</v>
      </c>
      <c r="G156" s="57" t="s">
        <v>377</v>
      </c>
      <c r="H156" s="56" t="s">
        <v>104</v>
      </c>
      <c r="I156" s="56" t="s">
        <v>551</v>
      </c>
      <c r="J156" s="120" t="s">
        <v>136</v>
      </c>
      <c r="K156" s="42" t="s">
        <v>532</v>
      </c>
    </row>
    <row r="157" spans="1:11" ht="12.75" customHeight="1">
      <c r="A157" s="160" t="s">
        <v>100</v>
      </c>
      <c r="B157" s="29">
        <v>1127</v>
      </c>
      <c r="C157" s="29">
        <v>22</v>
      </c>
      <c r="D157" s="61" t="s">
        <v>53</v>
      </c>
      <c r="E157" s="62">
        <v>44666</v>
      </c>
      <c r="F157" s="47">
        <v>0.625</v>
      </c>
      <c r="G157" s="57" t="s">
        <v>379</v>
      </c>
      <c r="H157" s="56" t="s">
        <v>222</v>
      </c>
      <c r="I157" s="56" t="s">
        <v>46</v>
      </c>
      <c r="J157" s="48" t="s">
        <v>212</v>
      </c>
      <c r="K157" s="43"/>
    </row>
    <row r="158" spans="1:11" ht="12.75" customHeight="1">
      <c r="A158" s="160" t="s">
        <v>100</v>
      </c>
      <c r="B158" s="29">
        <v>1128</v>
      </c>
      <c r="C158" s="29">
        <v>22</v>
      </c>
      <c r="D158" s="61" t="s">
        <v>53</v>
      </c>
      <c r="E158" s="62">
        <v>44666</v>
      </c>
      <c r="F158" s="47">
        <v>0.625</v>
      </c>
      <c r="G158" s="57" t="s">
        <v>385</v>
      </c>
      <c r="H158" s="56" t="s">
        <v>102</v>
      </c>
      <c r="I158" s="56" t="s">
        <v>17</v>
      </c>
      <c r="J158" s="48" t="s">
        <v>212</v>
      </c>
      <c r="K158" s="43"/>
    </row>
    <row r="159" spans="1:11" ht="12.75" customHeight="1">
      <c r="A159" s="160" t="s">
        <v>100</v>
      </c>
      <c r="B159" s="29">
        <v>1129</v>
      </c>
      <c r="C159" s="29">
        <v>22</v>
      </c>
      <c r="D159" s="61" t="s">
        <v>53</v>
      </c>
      <c r="E159" s="62">
        <v>44666</v>
      </c>
      <c r="F159" s="47">
        <v>0.625</v>
      </c>
      <c r="G159" s="57" t="s">
        <v>382</v>
      </c>
      <c r="H159" s="56" t="s">
        <v>101</v>
      </c>
      <c r="I159" s="56" t="s">
        <v>218</v>
      </c>
      <c r="J159" s="48" t="s">
        <v>212</v>
      </c>
      <c r="K159" s="43"/>
    </row>
    <row r="160" spans="1:11" ht="12.75" customHeight="1">
      <c r="A160" s="160" t="s">
        <v>100</v>
      </c>
      <c r="B160" s="29">
        <v>1130</v>
      </c>
      <c r="C160" s="29">
        <v>22</v>
      </c>
      <c r="D160" s="61" t="s">
        <v>53</v>
      </c>
      <c r="E160" s="62">
        <v>44666</v>
      </c>
      <c r="F160" s="47">
        <v>0.625</v>
      </c>
      <c r="G160" s="58" t="s">
        <v>384</v>
      </c>
      <c r="H160" s="56" t="s">
        <v>373</v>
      </c>
      <c r="I160" s="56" t="s">
        <v>45</v>
      </c>
      <c r="J160" s="48" t="s">
        <v>212</v>
      </c>
      <c r="K160" s="43"/>
    </row>
    <row r="161" spans="1:11" ht="12.75" customHeight="1">
      <c r="A161" s="160" t="s">
        <v>100</v>
      </c>
      <c r="B161" s="29">
        <v>1132</v>
      </c>
      <c r="C161" s="29">
        <v>22</v>
      </c>
      <c r="D161" s="61" t="s">
        <v>53</v>
      </c>
      <c r="E161" s="62">
        <v>44666</v>
      </c>
      <c r="F161" s="47">
        <v>0.625</v>
      </c>
      <c r="G161" s="57" t="s">
        <v>381</v>
      </c>
      <c r="H161" s="56" t="s">
        <v>238</v>
      </c>
      <c r="I161" s="56" t="s">
        <v>103</v>
      </c>
      <c r="J161" s="48" t="s">
        <v>212</v>
      </c>
      <c r="K161" s="43"/>
    </row>
    <row r="162" spans="1:11" ht="12.75" customHeight="1">
      <c r="A162" s="49"/>
      <c r="B162" s="49"/>
      <c r="C162" s="49"/>
      <c r="D162" s="49"/>
      <c r="E162" s="50"/>
      <c r="F162" s="51"/>
      <c r="G162" s="49"/>
      <c r="H162" s="49"/>
      <c r="I162" s="49"/>
      <c r="J162" s="52"/>
      <c r="K162" s="43"/>
    </row>
    <row r="163" spans="1:11" ht="12.75" customHeight="1">
      <c r="A163" s="174"/>
      <c r="B163" s="175"/>
      <c r="C163" s="175"/>
      <c r="D163" s="175"/>
      <c r="E163" s="176"/>
      <c r="F163" s="177"/>
      <c r="G163" s="175"/>
      <c r="H163" s="178"/>
      <c r="I163" s="178"/>
      <c r="J163" s="178"/>
      <c r="K163" s="43"/>
    </row>
    <row r="164" spans="1:11" ht="12.75" customHeight="1">
      <c r="A164" s="174"/>
      <c r="B164" s="175"/>
      <c r="C164" s="175"/>
      <c r="D164" s="175"/>
      <c r="E164" s="176"/>
      <c r="F164" s="177"/>
      <c r="G164" s="175"/>
      <c r="H164" s="178"/>
      <c r="I164" s="178"/>
      <c r="J164" s="178"/>
      <c r="K164" s="43"/>
    </row>
    <row r="165" spans="1:11" ht="12.75" customHeight="1">
      <c r="A165" s="49"/>
      <c r="B165" s="49"/>
      <c r="C165" s="49"/>
      <c r="D165" s="49"/>
      <c r="E165" s="50"/>
      <c r="F165" s="51"/>
      <c r="G165" s="49"/>
      <c r="H165" s="49"/>
      <c r="I165" s="49"/>
      <c r="J165" s="9"/>
      <c r="K165" s="43"/>
    </row>
    <row r="166" spans="1:11" ht="12.75" customHeight="1">
      <c r="A166" s="160" t="s">
        <v>100</v>
      </c>
      <c r="B166" s="29">
        <v>1201</v>
      </c>
      <c r="C166" s="29" t="s">
        <v>60</v>
      </c>
      <c r="D166" s="29" t="s">
        <v>12</v>
      </c>
      <c r="E166" s="40">
        <v>44674</v>
      </c>
      <c r="F166" s="53" t="str">
        <f>""</f>
        <v/>
      </c>
      <c r="G166" s="29" t="s">
        <v>61</v>
      </c>
      <c r="H166" s="29" t="s">
        <v>62</v>
      </c>
      <c r="I166" s="29" t="s">
        <v>63</v>
      </c>
      <c r="J166" s="42"/>
    </row>
    <row r="167" spans="1:11" ht="12.75" customHeight="1">
      <c r="A167" s="160" t="s">
        <v>100</v>
      </c>
      <c r="B167" s="29">
        <v>1202</v>
      </c>
      <c r="C167" s="29" t="s">
        <v>60</v>
      </c>
      <c r="D167" s="29" t="s">
        <v>12</v>
      </c>
      <c r="E167" s="40">
        <v>44674</v>
      </c>
      <c r="F167" s="53" t="str">
        <f>""</f>
        <v/>
      </c>
      <c r="G167" s="29" t="s">
        <v>61</v>
      </c>
      <c r="H167" s="29" t="s">
        <v>64</v>
      </c>
      <c r="I167" s="29" t="s">
        <v>65</v>
      </c>
      <c r="J167" s="42"/>
    </row>
    <row r="168" spans="1:11" ht="12.75" customHeight="1">
      <c r="A168" s="160" t="s">
        <v>100</v>
      </c>
      <c r="B168" s="29">
        <v>1203</v>
      </c>
      <c r="C168" s="29" t="s">
        <v>60</v>
      </c>
      <c r="D168" s="29" t="s">
        <v>12</v>
      </c>
      <c r="E168" s="40">
        <v>44674</v>
      </c>
      <c r="F168" s="53" t="str">
        <f>""</f>
        <v/>
      </c>
      <c r="G168" s="29" t="s">
        <v>61</v>
      </c>
      <c r="H168" s="29" t="s">
        <v>66</v>
      </c>
      <c r="I168" s="29" t="s">
        <v>67</v>
      </c>
      <c r="J168" s="42"/>
    </row>
    <row r="169" spans="1:11" ht="12.75" customHeight="1">
      <c r="A169" s="160" t="s">
        <v>100</v>
      </c>
      <c r="B169" s="29">
        <v>1204</v>
      </c>
      <c r="C169" s="29" t="s">
        <v>60</v>
      </c>
      <c r="D169" s="29" t="s">
        <v>12</v>
      </c>
      <c r="E169" s="40">
        <v>44674</v>
      </c>
      <c r="F169" s="53" t="str">
        <f>""</f>
        <v/>
      </c>
      <c r="G169" s="29" t="s">
        <v>61</v>
      </c>
      <c r="H169" s="29" t="s">
        <v>68</v>
      </c>
      <c r="I169" s="29" t="s">
        <v>69</v>
      </c>
      <c r="J169" s="42"/>
    </row>
    <row r="170" spans="1:11" ht="12.75" customHeight="1">
      <c r="A170" s="160" t="s">
        <v>100</v>
      </c>
      <c r="B170" s="110">
        <v>1301</v>
      </c>
      <c r="C170" s="110" t="s">
        <v>164</v>
      </c>
      <c r="D170" s="110" t="s">
        <v>12</v>
      </c>
      <c r="E170" s="111">
        <v>44674</v>
      </c>
      <c r="F170" s="112"/>
      <c r="G170" s="110" t="s">
        <v>165</v>
      </c>
      <c r="H170" s="110" t="s">
        <v>166</v>
      </c>
      <c r="I170" s="110" t="s">
        <v>169</v>
      </c>
      <c r="J170" s="42"/>
    </row>
    <row r="171" spans="1:11" ht="12.75" customHeight="1">
      <c r="A171" s="160" t="s">
        <v>100</v>
      </c>
      <c r="B171" s="110">
        <v>1302</v>
      </c>
      <c r="C171" s="110" t="s">
        <v>164</v>
      </c>
      <c r="D171" s="110" t="s">
        <v>12</v>
      </c>
      <c r="E171" s="111">
        <v>44674</v>
      </c>
      <c r="F171" s="112"/>
      <c r="G171" s="110" t="s">
        <v>165</v>
      </c>
      <c r="H171" s="110" t="s">
        <v>167</v>
      </c>
      <c r="I171" s="110" t="s">
        <v>168</v>
      </c>
      <c r="J171" s="42"/>
    </row>
    <row r="172" spans="1:11" ht="12.75" customHeight="1">
      <c r="A172" s="15"/>
      <c r="B172" s="29"/>
      <c r="C172" s="29"/>
      <c r="D172" s="29"/>
      <c r="E172" s="40"/>
      <c r="F172" s="53" t="str">
        <f>""</f>
        <v/>
      </c>
      <c r="G172" s="29"/>
      <c r="H172" s="29"/>
      <c r="I172" s="29"/>
      <c r="J172" s="42"/>
    </row>
    <row r="173" spans="1:11" ht="12.75" customHeight="1">
      <c r="A173" s="160" t="s">
        <v>100</v>
      </c>
      <c r="B173" s="29">
        <v>1205</v>
      </c>
      <c r="C173" s="29" t="s">
        <v>70</v>
      </c>
      <c r="D173" s="59" t="str">
        <f t="shared" ref="D173:D176" si="0">TEXT(E173,"DDDD")</f>
        <v>neděle</v>
      </c>
      <c r="E173" s="60">
        <v>44675</v>
      </c>
      <c r="F173" s="53" t="str">
        <f>""</f>
        <v/>
      </c>
      <c r="G173" s="29" t="s">
        <v>61</v>
      </c>
      <c r="H173" s="29" t="s">
        <v>62</v>
      </c>
      <c r="I173" s="29" t="s">
        <v>63</v>
      </c>
      <c r="J173" s="42"/>
    </row>
    <row r="174" spans="1:11" ht="12.75" customHeight="1">
      <c r="A174" s="160" t="s">
        <v>100</v>
      </c>
      <c r="B174" s="29">
        <v>1206</v>
      </c>
      <c r="C174" s="29" t="s">
        <v>70</v>
      </c>
      <c r="D174" s="59" t="str">
        <f t="shared" si="0"/>
        <v>neděle</v>
      </c>
      <c r="E174" s="60">
        <v>44675</v>
      </c>
      <c r="F174" s="53" t="str">
        <f>""</f>
        <v/>
      </c>
      <c r="G174" s="29" t="s">
        <v>61</v>
      </c>
      <c r="H174" s="29" t="s">
        <v>64</v>
      </c>
      <c r="I174" s="29" t="s">
        <v>65</v>
      </c>
      <c r="J174" s="42"/>
    </row>
    <row r="175" spans="1:11" ht="12.75" customHeight="1">
      <c r="A175" s="160" t="s">
        <v>100</v>
      </c>
      <c r="B175" s="29">
        <v>1207</v>
      </c>
      <c r="C175" s="29" t="s">
        <v>70</v>
      </c>
      <c r="D175" s="59" t="str">
        <f t="shared" si="0"/>
        <v>neděle</v>
      </c>
      <c r="E175" s="60">
        <v>44675</v>
      </c>
      <c r="F175" s="53" t="str">
        <f>""</f>
        <v/>
      </c>
      <c r="G175" s="29" t="s">
        <v>61</v>
      </c>
      <c r="H175" s="29" t="s">
        <v>66</v>
      </c>
      <c r="I175" s="29" t="s">
        <v>67</v>
      </c>
      <c r="J175" s="42"/>
    </row>
    <row r="176" spans="1:11" ht="12.75" customHeight="1">
      <c r="A176" s="160" t="s">
        <v>100</v>
      </c>
      <c r="B176" s="29">
        <v>1208</v>
      </c>
      <c r="C176" s="29" t="s">
        <v>70</v>
      </c>
      <c r="D176" s="59" t="str">
        <f t="shared" si="0"/>
        <v>neděle</v>
      </c>
      <c r="E176" s="60">
        <v>44675</v>
      </c>
      <c r="F176" s="53" t="str">
        <f>""</f>
        <v/>
      </c>
      <c r="G176" s="29" t="s">
        <v>61</v>
      </c>
      <c r="H176" s="29" t="s">
        <v>68</v>
      </c>
      <c r="I176" s="29" t="s">
        <v>69</v>
      </c>
      <c r="J176" s="42"/>
    </row>
    <row r="177" spans="1:10" ht="12.75" customHeight="1">
      <c r="A177" s="160" t="s">
        <v>100</v>
      </c>
      <c r="B177" s="110">
        <v>1303</v>
      </c>
      <c r="C177" s="110" t="s">
        <v>170</v>
      </c>
      <c r="D177" s="59" t="str">
        <f t="shared" ref="D177:D178" si="1">TEXT(E177,"DDDD")</f>
        <v>neděle</v>
      </c>
      <c r="E177" s="60">
        <v>44675</v>
      </c>
      <c r="F177" s="112"/>
      <c r="G177" s="110" t="s">
        <v>165</v>
      </c>
      <c r="H177" s="110" t="s">
        <v>166</v>
      </c>
      <c r="I177" s="110" t="s">
        <v>169</v>
      </c>
      <c r="J177" s="42"/>
    </row>
    <row r="178" spans="1:10" ht="12.75" customHeight="1">
      <c r="A178" s="160" t="s">
        <v>100</v>
      </c>
      <c r="B178" s="110">
        <v>1304</v>
      </c>
      <c r="C178" s="110" t="s">
        <v>170</v>
      </c>
      <c r="D178" s="59" t="str">
        <f t="shared" si="1"/>
        <v>neděle</v>
      </c>
      <c r="E178" s="60">
        <v>44675</v>
      </c>
      <c r="F178" s="112"/>
      <c r="G178" s="110" t="s">
        <v>165</v>
      </c>
      <c r="H178" s="110" t="s">
        <v>167</v>
      </c>
      <c r="I178" s="110" t="s">
        <v>168</v>
      </c>
      <c r="J178" s="42"/>
    </row>
    <row r="179" spans="1:10" ht="12.75" customHeight="1">
      <c r="A179" s="15"/>
      <c r="B179" s="29"/>
      <c r="C179" s="29"/>
      <c r="D179" s="29"/>
      <c r="E179" s="40"/>
      <c r="F179" s="53" t="str">
        <f>""</f>
        <v/>
      </c>
      <c r="G179" s="29"/>
      <c r="H179" s="29"/>
      <c r="I179" s="29"/>
      <c r="J179" s="42"/>
    </row>
    <row r="180" spans="1:10" ht="12.75" customHeight="1">
      <c r="A180" s="160" t="s">
        <v>100</v>
      </c>
      <c r="B180" s="29">
        <v>1209</v>
      </c>
      <c r="C180" s="29" t="s">
        <v>71</v>
      </c>
      <c r="D180" s="29" t="s">
        <v>12</v>
      </c>
      <c r="E180" s="40">
        <v>44681</v>
      </c>
      <c r="F180" s="53" t="str">
        <f>""</f>
        <v/>
      </c>
      <c r="G180" s="29" t="s">
        <v>61</v>
      </c>
      <c r="H180" s="29" t="s">
        <v>63</v>
      </c>
      <c r="I180" s="29" t="s">
        <v>62</v>
      </c>
      <c r="J180" s="42"/>
    </row>
    <row r="181" spans="1:10" ht="12.75" customHeight="1">
      <c r="A181" s="160" t="s">
        <v>100</v>
      </c>
      <c r="B181" s="29">
        <v>1210</v>
      </c>
      <c r="C181" s="29" t="s">
        <v>71</v>
      </c>
      <c r="D181" s="29" t="s">
        <v>12</v>
      </c>
      <c r="E181" s="40">
        <v>44681</v>
      </c>
      <c r="F181" s="53" t="str">
        <f>""</f>
        <v/>
      </c>
      <c r="G181" s="29" t="s">
        <v>61</v>
      </c>
      <c r="H181" s="29" t="s">
        <v>65</v>
      </c>
      <c r="I181" s="29" t="s">
        <v>64</v>
      </c>
      <c r="J181" s="42"/>
    </row>
    <row r="182" spans="1:10" ht="12.75" customHeight="1">
      <c r="A182" s="160" t="s">
        <v>100</v>
      </c>
      <c r="B182" s="29">
        <v>1211</v>
      </c>
      <c r="C182" s="29" t="s">
        <v>71</v>
      </c>
      <c r="D182" s="29" t="s">
        <v>12</v>
      </c>
      <c r="E182" s="40">
        <v>44681</v>
      </c>
      <c r="F182" s="53" t="str">
        <f>""</f>
        <v/>
      </c>
      <c r="G182" s="29" t="s">
        <v>61</v>
      </c>
      <c r="H182" s="29" t="s">
        <v>67</v>
      </c>
      <c r="I182" s="29" t="s">
        <v>66</v>
      </c>
      <c r="J182" s="42"/>
    </row>
    <row r="183" spans="1:10" ht="12.75" customHeight="1">
      <c r="A183" s="160" t="s">
        <v>100</v>
      </c>
      <c r="B183" s="29">
        <v>1212</v>
      </c>
      <c r="C183" s="29" t="s">
        <v>71</v>
      </c>
      <c r="D183" s="29" t="s">
        <v>12</v>
      </c>
      <c r="E183" s="40">
        <v>44681</v>
      </c>
      <c r="F183" s="53" t="str">
        <f>""</f>
        <v/>
      </c>
      <c r="G183" s="29" t="s">
        <v>61</v>
      </c>
      <c r="H183" s="29" t="s">
        <v>69</v>
      </c>
      <c r="I183" s="29" t="s">
        <v>68</v>
      </c>
      <c r="J183" s="42"/>
    </row>
    <row r="184" spans="1:10" ht="12.75" customHeight="1">
      <c r="A184" s="160" t="s">
        <v>100</v>
      </c>
      <c r="B184" s="110">
        <v>1305</v>
      </c>
      <c r="C184" s="110" t="s">
        <v>171</v>
      </c>
      <c r="D184" s="110" t="s">
        <v>12</v>
      </c>
      <c r="E184" s="111">
        <v>44681</v>
      </c>
      <c r="F184" s="112"/>
      <c r="G184" s="110" t="s">
        <v>165</v>
      </c>
      <c r="H184" s="110" t="s">
        <v>169</v>
      </c>
      <c r="I184" s="110" t="s">
        <v>166</v>
      </c>
      <c r="J184" s="35"/>
    </row>
    <row r="185" spans="1:10" ht="12.75" customHeight="1">
      <c r="A185" s="160" t="s">
        <v>100</v>
      </c>
      <c r="B185" s="110">
        <v>1306</v>
      </c>
      <c r="C185" s="110" t="s">
        <v>171</v>
      </c>
      <c r="D185" s="110" t="s">
        <v>12</v>
      </c>
      <c r="E185" s="111">
        <v>44681</v>
      </c>
      <c r="F185" s="112"/>
      <c r="G185" s="110" t="s">
        <v>165</v>
      </c>
      <c r="H185" s="110" t="s">
        <v>168</v>
      </c>
      <c r="I185" s="110" t="s">
        <v>167</v>
      </c>
      <c r="J185" s="35"/>
    </row>
    <row r="186" spans="1:10" ht="12.75" customHeight="1">
      <c r="A186" s="15"/>
      <c r="B186" s="29"/>
      <c r="C186" s="29"/>
      <c r="D186" s="29"/>
      <c r="E186" s="40"/>
      <c r="F186" s="53"/>
      <c r="G186" s="29"/>
      <c r="H186" s="29"/>
      <c r="I186" s="29"/>
      <c r="J186" s="42"/>
    </row>
    <row r="187" spans="1:10" ht="12.75" customHeight="1">
      <c r="A187" s="160" t="s">
        <v>100</v>
      </c>
      <c r="B187" s="29">
        <v>1213</v>
      </c>
      <c r="C187" s="29" t="s">
        <v>72</v>
      </c>
      <c r="D187" s="59" t="str">
        <f t="shared" ref="D187:D190" si="2">TEXT(E187,"DDDD")</f>
        <v>neděle</v>
      </c>
      <c r="E187" s="60">
        <v>44682</v>
      </c>
      <c r="F187" s="53" t="str">
        <f>""</f>
        <v/>
      </c>
      <c r="G187" s="29" t="s">
        <v>61</v>
      </c>
      <c r="H187" s="29" t="s">
        <v>63</v>
      </c>
      <c r="I187" s="29" t="s">
        <v>62</v>
      </c>
      <c r="J187" s="42"/>
    </row>
    <row r="188" spans="1:10" ht="12.75" customHeight="1">
      <c r="A188" s="160" t="s">
        <v>100</v>
      </c>
      <c r="B188" s="29">
        <v>1214</v>
      </c>
      <c r="C188" s="29" t="s">
        <v>72</v>
      </c>
      <c r="D188" s="59" t="str">
        <f t="shared" si="2"/>
        <v>neděle</v>
      </c>
      <c r="E188" s="60">
        <v>44682</v>
      </c>
      <c r="F188" s="53" t="str">
        <f>""</f>
        <v/>
      </c>
      <c r="G188" s="29" t="s">
        <v>61</v>
      </c>
      <c r="H188" s="29" t="s">
        <v>65</v>
      </c>
      <c r="I188" s="29" t="s">
        <v>64</v>
      </c>
      <c r="J188" s="42"/>
    </row>
    <row r="189" spans="1:10" ht="12.75" customHeight="1">
      <c r="A189" s="160" t="s">
        <v>100</v>
      </c>
      <c r="B189" s="29">
        <v>1215</v>
      </c>
      <c r="C189" s="29" t="s">
        <v>72</v>
      </c>
      <c r="D189" s="59" t="str">
        <f t="shared" si="2"/>
        <v>neděle</v>
      </c>
      <c r="E189" s="60">
        <v>44682</v>
      </c>
      <c r="F189" s="53" t="str">
        <f>""</f>
        <v/>
      </c>
      <c r="G189" s="29" t="s">
        <v>61</v>
      </c>
      <c r="H189" s="29" t="s">
        <v>67</v>
      </c>
      <c r="I189" s="29" t="s">
        <v>66</v>
      </c>
      <c r="J189" s="42"/>
    </row>
    <row r="190" spans="1:10" ht="12.75" customHeight="1">
      <c r="A190" s="160" t="s">
        <v>100</v>
      </c>
      <c r="B190" s="29">
        <v>1216</v>
      </c>
      <c r="C190" s="29" t="s">
        <v>72</v>
      </c>
      <c r="D190" s="59" t="str">
        <f t="shared" si="2"/>
        <v>neděle</v>
      </c>
      <c r="E190" s="60">
        <v>44682</v>
      </c>
      <c r="F190" s="53" t="str">
        <f>""</f>
        <v/>
      </c>
      <c r="G190" s="29" t="s">
        <v>61</v>
      </c>
      <c r="H190" s="29" t="s">
        <v>69</v>
      </c>
      <c r="I190" s="29" t="s">
        <v>68</v>
      </c>
      <c r="J190" s="42"/>
    </row>
    <row r="191" spans="1:10" ht="12.75" customHeight="1">
      <c r="A191" s="160" t="s">
        <v>100</v>
      </c>
      <c r="B191" s="110">
        <v>1307</v>
      </c>
      <c r="C191" s="110" t="s">
        <v>172</v>
      </c>
      <c r="D191" s="59" t="str">
        <f t="shared" ref="D191:D192" si="3">TEXT(E191,"DDDD")</f>
        <v>neděle</v>
      </c>
      <c r="E191" s="60">
        <v>44682</v>
      </c>
      <c r="F191" s="53"/>
      <c r="G191" s="110" t="s">
        <v>165</v>
      </c>
      <c r="H191" s="110" t="s">
        <v>169</v>
      </c>
      <c r="I191" s="110" t="s">
        <v>166</v>
      </c>
      <c r="J191" s="42"/>
    </row>
    <row r="192" spans="1:10" ht="12.75" customHeight="1">
      <c r="A192" s="160" t="s">
        <v>100</v>
      </c>
      <c r="B192" s="110">
        <v>1308</v>
      </c>
      <c r="C192" s="110" t="s">
        <v>172</v>
      </c>
      <c r="D192" s="59" t="str">
        <f t="shared" si="3"/>
        <v>neděle</v>
      </c>
      <c r="E192" s="60">
        <v>44682</v>
      </c>
      <c r="F192" s="53"/>
      <c r="G192" s="110" t="s">
        <v>165</v>
      </c>
      <c r="H192" s="110" t="s">
        <v>168</v>
      </c>
      <c r="I192" s="110" t="s">
        <v>167</v>
      </c>
      <c r="J192" s="42"/>
    </row>
    <row r="193" spans="1:11" ht="12.75" customHeight="1">
      <c r="A193" s="15"/>
      <c r="B193" s="29"/>
      <c r="C193" s="29"/>
      <c r="D193" s="29"/>
      <c r="E193" s="40"/>
      <c r="F193" s="53"/>
      <c r="G193" s="29"/>
      <c r="H193" s="29"/>
      <c r="I193" s="29"/>
      <c r="J193" s="42"/>
    </row>
    <row r="194" spans="1:11" ht="12.75" customHeight="1">
      <c r="A194" s="160" t="s">
        <v>100</v>
      </c>
      <c r="B194" s="29">
        <v>1217</v>
      </c>
      <c r="C194" s="29" t="s">
        <v>73</v>
      </c>
      <c r="D194" s="61" t="s">
        <v>105</v>
      </c>
      <c r="E194" s="62">
        <v>44685</v>
      </c>
      <c r="F194" s="53" t="str">
        <f>""</f>
        <v/>
      </c>
      <c r="G194" s="29" t="s">
        <v>61</v>
      </c>
      <c r="H194" s="29" t="s">
        <v>62</v>
      </c>
      <c r="I194" s="29" t="s">
        <v>63</v>
      </c>
      <c r="J194" s="42"/>
    </row>
    <row r="195" spans="1:11" ht="12.75" customHeight="1">
      <c r="A195" s="160" t="s">
        <v>100</v>
      </c>
      <c r="B195" s="29">
        <v>1218</v>
      </c>
      <c r="C195" s="29" t="s">
        <v>73</v>
      </c>
      <c r="D195" s="61" t="s">
        <v>105</v>
      </c>
      <c r="E195" s="62">
        <v>44685</v>
      </c>
      <c r="F195" s="53" t="str">
        <f>""</f>
        <v/>
      </c>
      <c r="G195" s="29" t="s">
        <v>61</v>
      </c>
      <c r="H195" s="29" t="s">
        <v>64</v>
      </c>
      <c r="I195" s="29" t="s">
        <v>65</v>
      </c>
      <c r="J195" s="42"/>
    </row>
    <row r="196" spans="1:11" ht="12.75" customHeight="1">
      <c r="A196" s="160" t="s">
        <v>100</v>
      </c>
      <c r="B196" s="29">
        <v>1219</v>
      </c>
      <c r="C196" s="29" t="s">
        <v>73</v>
      </c>
      <c r="D196" s="61" t="s">
        <v>105</v>
      </c>
      <c r="E196" s="62">
        <v>44685</v>
      </c>
      <c r="F196" s="53" t="str">
        <f>""</f>
        <v/>
      </c>
      <c r="G196" s="29" t="s">
        <v>61</v>
      </c>
      <c r="H196" s="29" t="s">
        <v>66</v>
      </c>
      <c r="I196" s="29" t="s">
        <v>67</v>
      </c>
      <c r="J196" s="42"/>
    </row>
    <row r="197" spans="1:11" ht="12.75" customHeight="1">
      <c r="A197" s="160" t="s">
        <v>100</v>
      </c>
      <c r="B197" s="29">
        <v>1220</v>
      </c>
      <c r="C197" s="29" t="s">
        <v>73</v>
      </c>
      <c r="D197" s="61" t="s">
        <v>105</v>
      </c>
      <c r="E197" s="62">
        <v>44685</v>
      </c>
      <c r="F197" s="53" t="str">
        <f>""</f>
        <v/>
      </c>
      <c r="G197" s="29" t="s">
        <v>61</v>
      </c>
      <c r="H197" s="29" t="s">
        <v>68</v>
      </c>
      <c r="I197" s="29" t="s">
        <v>69</v>
      </c>
      <c r="J197" s="42"/>
    </row>
    <row r="198" spans="1:11" ht="12.75" customHeight="1">
      <c r="A198" s="15"/>
      <c r="B198" s="29"/>
      <c r="C198" s="29"/>
      <c r="D198" s="29"/>
      <c r="E198" s="40"/>
      <c r="F198" s="53" t="str">
        <f>""</f>
        <v/>
      </c>
      <c r="G198" s="29"/>
      <c r="H198" s="29"/>
      <c r="I198" s="29"/>
      <c r="J198" s="42"/>
    </row>
    <row r="199" spans="1:11" ht="12.75" customHeight="1">
      <c r="A199" s="15"/>
      <c r="B199" s="29"/>
      <c r="C199" s="29"/>
      <c r="D199" s="29"/>
      <c r="E199" s="40"/>
      <c r="F199" s="53"/>
      <c r="G199" s="29"/>
      <c r="H199" s="29"/>
      <c r="I199" s="29"/>
      <c r="J199" s="42"/>
    </row>
    <row r="200" spans="1:11" s="54" customFormat="1" ht="12.75" customHeight="1">
      <c r="A200" s="160" t="s">
        <v>100</v>
      </c>
      <c r="B200" s="15">
        <v>1221</v>
      </c>
      <c r="C200" s="15" t="s">
        <v>74</v>
      </c>
      <c r="D200" s="29" t="s">
        <v>12</v>
      </c>
      <c r="E200" s="40">
        <v>44688</v>
      </c>
      <c r="F200" s="53" t="str">
        <f>""</f>
        <v/>
      </c>
      <c r="G200" s="29" t="s">
        <v>61</v>
      </c>
      <c r="H200" s="29" t="s">
        <v>75</v>
      </c>
      <c r="I200" s="29" t="s">
        <v>76</v>
      </c>
      <c r="J200" s="42"/>
      <c r="K200" s="35"/>
    </row>
    <row r="201" spans="1:11" s="54" customFormat="1" ht="12.75" customHeight="1">
      <c r="A201" s="160" t="s">
        <v>100</v>
      </c>
      <c r="B201" s="15">
        <v>1222</v>
      </c>
      <c r="C201" s="15" t="s">
        <v>74</v>
      </c>
      <c r="D201" s="29" t="s">
        <v>12</v>
      </c>
      <c r="E201" s="40">
        <v>44688</v>
      </c>
      <c r="F201" s="53" t="str">
        <f>""</f>
        <v/>
      </c>
      <c r="G201" s="29" t="s">
        <v>61</v>
      </c>
      <c r="H201" s="29" t="s">
        <v>75</v>
      </c>
      <c r="I201" s="29" t="s">
        <v>76</v>
      </c>
      <c r="J201" s="42"/>
      <c r="K201" s="35"/>
    </row>
    <row r="202" spans="1:11" ht="12.75" customHeight="1">
      <c r="A202" s="160" t="s">
        <v>100</v>
      </c>
      <c r="B202" s="110">
        <v>1309</v>
      </c>
      <c r="C202" s="110" t="s">
        <v>173</v>
      </c>
      <c r="D202" s="110" t="s">
        <v>12</v>
      </c>
      <c r="E202" s="111">
        <v>44688</v>
      </c>
      <c r="F202" s="112"/>
      <c r="G202" s="110" t="s">
        <v>165</v>
      </c>
      <c r="H202" s="110" t="s">
        <v>166</v>
      </c>
      <c r="I202" s="110" t="s">
        <v>169</v>
      </c>
      <c r="J202" s="42"/>
    </row>
    <row r="203" spans="1:11" ht="12.75" customHeight="1">
      <c r="A203" s="160" t="s">
        <v>100</v>
      </c>
      <c r="B203" s="110">
        <v>1310</v>
      </c>
      <c r="C203" s="110" t="s">
        <v>173</v>
      </c>
      <c r="D203" s="110" t="s">
        <v>12</v>
      </c>
      <c r="E203" s="111">
        <v>44688</v>
      </c>
      <c r="F203" s="112"/>
      <c r="G203" s="110" t="s">
        <v>165</v>
      </c>
      <c r="H203" s="110" t="s">
        <v>167</v>
      </c>
      <c r="I203" s="110" t="s">
        <v>168</v>
      </c>
      <c r="J203" s="42"/>
    </row>
    <row r="204" spans="1:11" s="54" customFormat="1" ht="12.75" customHeight="1">
      <c r="A204" s="15"/>
      <c r="B204" s="15"/>
      <c r="C204" s="15" t="s">
        <v>89</v>
      </c>
      <c r="D204" s="29"/>
      <c r="E204" s="40"/>
      <c r="F204" s="53" t="str">
        <f>""</f>
        <v/>
      </c>
      <c r="G204" s="15" t="s">
        <v>89</v>
      </c>
      <c r="H204" s="15" t="s">
        <v>89</v>
      </c>
      <c r="I204" s="15" t="s">
        <v>89</v>
      </c>
      <c r="J204" s="42"/>
      <c r="K204" s="35"/>
    </row>
    <row r="205" spans="1:11" s="54" customFormat="1" ht="12.75" customHeight="1">
      <c r="A205" s="160" t="s">
        <v>100</v>
      </c>
      <c r="B205" s="15">
        <v>1223</v>
      </c>
      <c r="C205" s="15" t="s">
        <v>77</v>
      </c>
      <c r="D205" s="59" t="str">
        <f t="shared" ref="D205:D206" si="4">TEXT(E205,"DDDD")</f>
        <v>neděle</v>
      </c>
      <c r="E205" s="60">
        <v>44689</v>
      </c>
      <c r="F205" s="53" t="str">
        <f>""</f>
        <v/>
      </c>
      <c r="G205" s="29" t="s">
        <v>61</v>
      </c>
      <c r="H205" s="29" t="s">
        <v>75</v>
      </c>
      <c r="I205" s="29" t="s">
        <v>76</v>
      </c>
      <c r="J205" s="42"/>
      <c r="K205" s="35"/>
    </row>
    <row r="206" spans="1:11" s="54" customFormat="1" ht="12.75" customHeight="1">
      <c r="A206" s="160" t="s">
        <v>100</v>
      </c>
      <c r="B206" s="15">
        <v>1224</v>
      </c>
      <c r="C206" s="15" t="s">
        <v>77</v>
      </c>
      <c r="D206" s="59" t="str">
        <f t="shared" si="4"/>
        <v>neděle</v>
      </c>
      <c r="E206" s="60">
        <v>44689</v>
      </c>
      <c r="F206" s="53" t="str">
        <f>""</f>
        <v/>
      </c>
      <c r="G206" s="29" t="s">
        <v>61</v>
      </c>
      <c r="H206" s="29" t="s">
        <v>75</v>
      </c>
      <c r="I206" s="29" t="s">
        <v>76</v>
      </c>
      <c r="J206" s="42"/>
      <c r="K206" s="35"/>
    </row>
    <row r="207" spans="1:11" s="54" customFormat="1" ht="12.75" customHeight="1">
      <c r="A207" s="15"/>
      <c r="B207" s="15"/>
      <c r="C207" s="15" t="s">
        <v>89</v>
      </c>
      <c r="F207" s="53" t="str">
        <f>""</f>
        <v/>
      </c>
      <c r="G207" s="15" t="s">
        <v>89</v>
      </c>
      <c r="H207" s="15" t="s">
        <v>89</v>
      </c>
      <c r="I207" s="15" t="s">
        <v>89</v>
      </c>
      <c r="J207" s="42" t="str">
        <f>""</f>
        <v/>
      </c>
      <c r="K207" s="35"/>
    </row>
    <row r="208" spans="1:11" s="54" customFormat="1" ht="12.75" customHeight="1">
      <c r="A208" s="160" t="s">
        <v>100</v>
      </c>
      <c r="B208" s="15">
        <v>1225</v>
      </c>
      <c r="C208" s="15" t="s">
        <v>78</v>
      </c>
      <c r="D208" s="29" t="s">
        <v>12</v>
      </c>
      <c r="E208" s="40">
        <v>44695</v>
      </c>
      <c r="F208" s="53" t="str">
        <f>""</f>
        <v/>
      </c>
      <c r="G208" s="29" t="s">
        <v>61</v>
      </c>
      <c r="H208" s="29" t="s">
        <v>76</v>
      </c>
      <c r="I208" s="29" t="s">
        <v>75</v>
      </c>
      <c r="J208" s="42" t="str">
        <f>""</f>
        <v/>
      </c>
      <c r="K208" s="35"/>
    </row>
    <row r="209" spans="1:11" s="54" customFormat="1" ht="12.75" customHeight="1">
      <c r="A209" s="160" t="s">
        <v>100</v>
      </c>
      <c r="B209" s="15">
        <v>1226</v>
      </c>
      <c r="C209" s="15" t="s">
        <v>78</v>
      </c>
      <c r="D209" s="29" t="s">
        <v>12</v>
      </c>
      <c r="E209" s="40">
        <v>44695</v>
      </c>
      <c r="F209" s="53" t="str">
        <f>""</f>
        <v/>
      </c>
      <c r="G209" s="29" t="s">
        <v>61</v>
      </c>
      <c r="H209" s="29" t="s">
        <v>76</v>
      </c>
      <c r="I209" s="29" t="s">
        <v>75</v>
      </c>
      <c r="J209" s="42" t="str">
        <f>""</f>
        <v/>
      </c>
      <c r="K209" s="35"/>
    </row>
    <row r="210" spans="1:11" s="54" customFormat="1" ht="12.75" customHeight="1">
      <c r="A210" s="160" t="s">
        <v>100</v>
      </c>
      <c r="B210" s="110">
        <v>1311</v>
      </c>
      <c r="C210" s="110" t="s">
        <v>174</v>
      </c>
      <c r="D210" s="110" t="s">
        <v>12</v>
      </c>
      <c r="E210" s="111">
        <v>44695</v>
      </c>
      <c r="F210" s="112"/>
      <c r="G210" s="110" t="s">
        <v>165</v>
      </c>
      <c r="H210" s="110" t="s">
        <v>176</v>
      </c>
      <c r="I210" s="110" t="s">
        <v>177</v>
      </c>
      <c r="J210" s="42"/>
      <c r="K210" s="35"/>
    </row>
    <row r="211" spans="1:11" s="54" customFormat="1" ht="12.75" customHeight="1">
      <c r="A211" s="15"/>
      <c r="B211" s="15"/>
      <c r="C211" s="15" t="s">
        <v>89</v>
      </c>
      <c r="D211" s="29"/>
      <c r="E211" s="40"/>
      <c r="F211" s="53" t="str">
        <f>""</f>
        <v/>
      </c>
      <c r="G211" s="15" t="s">
        <v>89</v>
      </c>
      <c r="H211" s="15" t="s">
        <v>89</v>
      </c>
      <c r="I211" s="15" t="s">
        <v>89</v>
      </c>
      <c r="J211" s="42" t="str">
        <f>""</f>
        <v/>
      </c>
      <c r="K211" s="35"/>
    </row>
    <row r="212" spans="1:11" s="54" customFormat="1" ht="12.75" customHeight="1">
      <c r="A212" s="160" t="s">
        <v>100</v>
      </c>
      <c r="B212" s="15">
        <v>1227</v>
      </c>
      <c r="C212" s="15" t="s">
        <v>79</v>
      </c>
      <c r="D212" s="59" t="str">
        <f t="shared" ref="D212:D213" si="5">TEXT(E212,"DDDD")</f>
        <v>neděle</v>
      </c>
      <c r="E212" s="60">
        <v>44696</v>
      </c>
      <c r="F212" s="53" t="str">
        <f>""</f>
        <v/>
      </c>
      <c r="G212" s="29" t="s">
        <v>61</v>
      </c>
      <c r="H212" s="29" t="s">
        <v>76</v>
      </c>
      <c r="I212" s="29" t="s">
        <v>75</v>
      </c>
      <c r="J212" s="42" t="str">
        <f>""</f>
        <v/>
      </c>
      <c r="K212" s="35"/>
    </row>
    <row r="213" spans="1:11" s="54" customFormat="1" ht="12.75" customHeight="1">
      <c r="A213" s="160" t="s">
        <v>100</v>
      </c>
      <c r="B213" s="15">
        <v>1228</v>
      </c>
      <c r="C213" s="15" t="s">
        <v>79</v>
      </c>
      <c r="D213" s="59" t="str">
        <f t="shared" si="5"/>
        <v>neděle</v>
      </c>
      <c r="E213" s="60">
        <v>44696</v>
      </c>
      <c r="F213" s="53" t="str">
        <f>""</f>
        <v/>
      </c>
      <c r="G213" s="29" t="s">
        <v>61</v>
      </c>
      <c r="H213" s="29" t="s">
        <v>76</v>
      </c>
      <c r="I213" s="29" t="s">
        <v>75</v>
      </c>
      <c r="J213" s="42" t="str">
        <f>""</f>
        <v/>
      </c>
      <c r="K213" s="35"/>
    </row>
    <row r="214" spans="1:11" s="54" customFormat="1" ht="12.75" customHeight="1">
      <c r="A214" s="160" t="s">
        <v>100</v>
      </c>
      <c r="B214" s="110">
        <v>1312</v>
      </c>
      <c r="C214" s="110" t="s">
        <v>175</v>
      </c>
      <c r="D214" s="59" t="str">
        <f t="shared" ref="D214" si="6">TEXT(E214,"DDDD")</f>
        <v>neděle</v>
      </c>
      <c r="E214" s="60">
        <v>44696</v>
      </c>
      <c r="F214" s="53"/>
      <c r="G214" s="110" t="s">
        <v>165</v>
      </c>
      <c r="H214" s="110" t="s">
        <v>176</v>
      </c>
      <c r="I214" s="110" t="s">
        <v>177</v>
      </c>
      <c r="J214" s="42"/>
      <c r="K214" s="35"/>
    </row>
    <row r="215" spans="1:11" s="54" customFormat="1" ht="12.75" customHeight="1">
      <c r="A215" s="15"/>
      <c r="B215" s="15" t="s">
        <v>89</v>
      </c>
      <c r="C215" s="15" t="s">
        <v>89</v>
      </c>
      <c r="D215" s="29"/>
      <c r="E215" s="40"/>
      <c r="F215" s="53" t="str">
        <f>""</f>
        <v/>
      </c>
      <c r="G215" s="15" t="s">
        <v>89</v>
      </c>
      <c r="H215" s="15" t="s">
        <v>89</v>
      </c>
      <c r="I215" s="15" t="s">
        <v>89</v>
      </c>
      <c r="J215" s="42" t="str">
        <f>""</f>
        <v/>
      </c>
      <c r="K215" s="35"/>
    </row>
    <row r="216" spans="1:11" s="54" customFormat="1" ht="12.75" customHeight="1">
      <c r="A216" s="160" t="s">
        <v>100</v>
      </c>
      <c r="B216" s="15">
        <v>1229</v>
      </c>
      <c r="C216" s="15" t="s">
        <v>80</v>
      </c>
      <c r="D216" s="61" t="s">
        <v>105</v>
      </c>
      <c r="E216" s="62">
        <v>44699</v>
      </c>
      <c r="F216" s="53" t="str">
        <f>""</f>
        <v/>
      </c>
      <c r="G216" s="29" t="s">
        <v>61</v>
      </c>
      <c r="H216" s="29" t="s">
        <v>75</v>
      </c>
      <c r="I216" s="29" t="s">
        <v>76</v>
      </c>
      <c r="J216" s="42" t="str">
        <f>""</f>
        <v/>
      </c>
      <c r="K216" s="35"/>
    </row>
    <row r="217" spans="1:11" s="54" customFormat="1" ht="12.75" customHeight="1">
      <c r="A217" s="160" t="s">
        <v>100</v>
      </c>
      <c r="B217" s="15">
        <v>1230</v>
      </c>
      <c r="C217" s="15" t="s">
        <v>80</v>
      </c>
      <c r="D217" s="61" t="s">
        <v>105</v>
      </c>
      <c r="E217" s="62">
        <v>44699</v>
      </c>
      <c r="F217" s="53" t="str">
        <f>""</f>
        <v/>
      </c>
      <c r="G217" s="29" t="s">
        <v>61</v>
      </c>
      <c r="H217" s="29" t="s">
        <v>75</v>
      </c>
      <c r="I217" s="29" t="s">
        <v>76</v>
      </c>
      <c r="J217" s="42" t="str">
        <f>""</f>
        <v/>
      </c>
      <c r="K217" s="35"/>
    </row>
    <row r="218" spans="1:11" s="54" customFormat="1" ht="12.75" customHeight="1">
      <c r="A218" s="15"/>
      <c r="B218" s="15" t="s">
        <v>89</v>
      </c>
      <c r="C218" s="15" t="s">
        <v>89</v>
      </c>
      <c r="D218" s="29"/>
      <c r="E218" s="40"/>
      <c r="F218" s="53" t="str">
        <f>""</f>
        <v/>
      </c>
      <c r="G218" s="15" t="s">
        <v>89</v>
      </c>
      <c r="H218" s="15" t="s">
        <v>89</v>
      </c>
      <c r="I218" s="15" t="s">
        <v>89</v>
      </c>
      <c r="J218" s="42" t="str">
        <f>""</f>
        <v/>
      </c>
      <c r="K218" s="35"/>
    </row>
    <row r="219" spans="1:11" s="54" customFormat="1" ht="12.75" customHeight="1">
      <c r="A219" s="15"/>
      <c r="B219" s="15"/>
      <c r="C219" s="15"/>
      <c r="D219" s="29"/>
      <c r="E219" s="40"/>
      <c r="F219" s="53"/>
      <c r="G219" s="15"/>
      <c r="H219" s="15"/>
      <c r="I219" s="15"/>
      <c r="J219" s="42"/>
      <c r="K219" s="35"/>
    </row>
    <row r="220" spans="1:11" s="54" customFormat="1" ht="12.75" customHeight="1">
      <c r="A220" s="160" t="s">
        <v>100</v>
      </c>
      <c r="B220" s="15">
        <v>1231</v>
      </c>
      <c r="C220" s="15" t="s">
        <v>81</v>
      </c>
      <c r="D220" s="29" t="s">
        <v>12</v>
      </c>
      <c r="E220" s="40">
        <v>44702</v>
      </c>
      <c r="F220" s="53" t="str">
        <f>""</f>
        <v/>
      </c>
      <c r="G220" s="29" t="s">
        <v>61</v>
      </c>
      <c r="H220" s="29" t="s">
        <v>82</v>
      </c>
      <c r="I220" s="29" t="s">
        <v>83</v>
      </c>
      <c r="J220" s="42" t="str">
        <f>""</f>
        <v/>
      </c>
      <c r="K220" s="35"/>
    </row>
    <row r="221" spans="1:11" s="54" customFormat="1" ht="12.75" customHeight="1">
      <c r="A221" s="160" t="s">
        <v>100</v>
      </c>
      <c r="B221" s="110">
        <v>1313</v>
      </c>
      <c r="C221" s="110" t="s">
        <v>178</v>
      </c>
      <c r="D221" s="110" t="s">
        <v>12</v>
      </c>
      <c r="E221" s="111">
        <v>44702</v>
      </c>
      <c r="F221" s="112"/>
      <c r="G221" s="110" t="s">
        <v>165</v>
      </c>
      <c r="H221" s="110" t="s">
        <v>177</v>
      </c>
      <c r="I221" s="110" t="s">
        <v>176</v>
      </c>
      <c r="K221" s="35"/>
    </row>
    <row r="222" spans="1:11" s="54" customFormat="1" ht="12.75" customHeight="1">
      <c r="A222" s="15"/>
      <c r="B222" s="15"/>
      <c r="C222" s="15"/>
      <c r="D222" s="29"/>
      <c r="E222" s="40"/>
      <c r="F222" s="53" t="str">
        <f>""</f>
        <v/>
      </c>
      <c r="G222" s="15"/>
      <c r="H222" s="15"/>
      <c r="I222" s="15"/>
      <c r="J222" s="42" t="str">
        <f>""</f>
        <v/>
      </c>
      <c r="K222" s="35"/>
    </row>
    <row r="223" spans="1:11" s="54" customFormat="1" ht="12.75" customHeight="1">
      <c r="A223" s="160" t="s">
        <v>100</v>
      </c>
      <c r="B223" s="15">
        <v>1232</v>
      </c>
      <c r="C223" s="15" t="s">
        <v>84</v>
      </c>
      <c r="D223" s="59" t="str">
        <f t="shared" ref="D223" si="7">TEXT(E223,"DDDD")</f>
        <v>neděle</v>
      </c>
      <c r="E223" s="60">
        <v>44703</v>
      </c>
      <c r="F223" s="53" t="str">
        <f>""</f>
        <v/>
      </c>
      <c r="G223" s="29" t="s">
        <v>61</v>
      </c>
      <c r="H223" s="29" t="s">
        <v>82</v>
      </c>
      <c r="I223" s="29" t="s">
        <v>83</v>
      </c>
      <c r="J223" s="42" t="str">
        <f>""</f>
        <v/>
      </c>
      <c r="K223" s="35"/>
    </row>
    <row r="224" spans="1:11" s="54" customFormat="1" ht="12.75" customHeight="1">
      <c r="A224" s="160" t="s">
        <v>100</v>
      </c>
      <c r="B224" s="110">
        <v>1314</v>
      </c>
      <c r="C224" s="110" t="s">
        <v>179</v>
      </c>
      <c r="D224" s="59" t="str">
        <f t="shared" ref="D224" si="8">TEXT(E224,"DDDD")</f>
        <v>neděle</v>
      </c>
      <c r="E224" s="60">
        <v>44703</v>
      </c>
      <c r="F224" s="53"/>
      <c r="G224" s="110" t="s">
        <v>165</v>
      </c>
      <c r="H224" s="110" t="s">
        <v>177</v>
      </c>
      <c r="I224" s="110" t="s">
        <v>176</v>
      </c>
      <c r="J224" s="42"/>
      <c r="K224" s="35"/>
    </row>
    <row r="225" spans="1:11" s="54" customFormat="1" ht="12.75" customHeight="1">
      <c r="A225" s="15"/>
      <c r="B225" s="15"/>
      <c r="C225" s="15"/>
      <c r="D225" s="29"/>
      <c r="E225" s="40"/>
      <c r="F225" s="53" t="str">
        <f>""</f>
        <v/>
      </c>
      <c r="G225" s="15"/>
      <c r="H225" s="15"/>
      <c r="I225" s="15"/>
      <c r="J225" s="42" t="str">
        <f>""</f>
        <v/>
      </c>
      <c r="K225" s="35"/>
    </row>
    <row r="226" spans="1:11" s="54" customFormat="1" ht="12.75" customHeight="1">
      <c r="A226" s="160" t="s">
        <v>100</v>
      </c>
      <c r="B226" s="15">
        <v>1233</v>
      </c>
      <c r="C226" s="15" t="s">
        <v>85</v>
      </c>
      <c r="D226" s="29" t="s">
        <v>12</v>
      </c>
      <c r="E226" s="40">
        <v>44709</v>
      </c>
      <c r="F226" s="53" t="str">
        <f>""</f>
        <v/>
      </c>
      <c r="G226" s="29" t="s">
        <v>61</v>
      </c>
      <c r="H226" s="29" t="s">
        <v>83</v>
      </c>
      <c r="I226" s="29" t="s">
        <v>82</v>
      </c>
      <c r="J226" s="42" t="str">
        <f>""</f>
        <v/>
      </c>
      <c r="K226" s="35"/>
    </row>
    <row r="227" spans="1:11" s="54" customFormat="1" ht="12.75" customHeight="1">
      <c r="A227" s="160" t="s">
        <v>100</v>
      </c>
      <c r="B227" s="110">
        <v>1315</v>
      </c>
      <c r="C227" s="110" t="s">
        <v>180</v>
      </c>
      <c r="D227" s="110" t="s">
        <v>12</v>
      </c>
      <c r="E227" s="111">
        <v>44709</v>
      </c>
      <c r="F227" s="112"/>
      <c r="G227" s="110" t="s">
        <v>165</v>
      </c>
      <c r="H227" s="110" t="s">
        <v>176</v>
      </c>
      <c r="I227" s="110" t="s">
        <v>177</v>
      </c>
      <c r="J227" s="42"/>
      <c r="K227" s="35"/>
    </row>
    <row r="228" spans="1:11" s="54" customFormat="1" ht="12.75" customHeight="1">
      <c r="A228" s="15"/>
      <c r="B228" s="15"/>
      <c r="C228" s="15"/>
      <c r="D228" s="29"/>
      <c r="E228" s="40"/>
      <c r="F228" s="53" t="str">
        <f>""</f>
        <v/>
      </c>
      <c r="G228" s="15"/>
      <c r="H228" s="15"/>
      <c r="I228" s="15"/>
      <c r="J228" s="42" t="str">
        <f>""</f>
        <v/>
      </c>
      <c r="K228" s="35"/>
    </row>
    <row r="229" spans="1:11" s="54" customFormat="1" ht="12.75" customHeight="1">
      <c r="A229" s="160" t="s">
        <v>100</v>
      </c>
      <c r="B229" s="15">
        <v>1234</v>
      </c>
      <c r="C229" s="15" t="s">
        <v>86</v>
      </c>
      <c r="D229" s="59" t="str">
        <f t="shared" ref="D229" si="9">TEXT(E229,"DDDD")</f>
        <v>neděle</v>
      </c>
      <c r="E229" s="60">
        <v>44710</v>
      </c>
      <c r="F229" s="53" t="str">
        <f>""</f>
        <v/>
      </c>
      <c r="G229" s="29" t="s">
        <v>61</v>
      </c>
      <c r="H229" s="29" t="s">
        <v>83</v>
      </c>
      <c r="I229" s="29" t="s">
        <v>82</v>
      </c>
      <c r="J229" s="42" t="str">
        <f>""</f>
        <v/>
      </c>
      <c r="K229" s="35"/>
    </row>
    <row r="230" spans="1:11" s="54" customFormat="1" ht="12.75" customHeight="1">
      <c r="A230" s="15"/>
      <c r="B230" s="15"/>
      <c r="C230" s="15"/>
      <c r="D230" s="29"/>
      <c r="E230" s="40"/>
      <c r="F230" s="53" t="str">
        <f>""</f>
        <v/>
      </c>
      <c r="G230" s="15"/>
      <c r="H230" s="15"/>
      <c r="I230" s="15"/>
      <c r="J230" s="42" t="str">
        <f>""</f>
        <v/>
      </c>
      <c r="K230" s="35"/>
    </row>
    <row r="231" spans="1:11" s="54" customFormat="1" ht="12.75" customHeight="1">
      <c r="A231" s="160" t="s">
        <v>100</v>
      </c>
      <c r="B231" s="15">
        <v>1235</v>
      </c>
      <c r="C231" s="15" t="s">
        <v>87</v>
      </c>
      <c r="D231" s="29" t="s">
        <v>12</v>
      </c>
      <c r="E231" s="40">
        <v>44716</v>
      </c>
      <c r="F231" s="53" t="str">
        <f>""</f>
        <v/>
      </c>
      <c r="G231" s="29" t="s">
        <v>61</v>
      </c>
      <c r="H231" s="29" t="s">
        <v>82</v>
      </c>
      <c r="I231" s="29" t="s">
        <v>83</v>
      </c>
      <c r="J231" s="42" t="str">
        <f>""</f>
        <v/>
      </c>
      <c r="K231" s="35"/>
    </row>
  </sheetData>
  <autoFilter ref="A3:I232"/>
  <mergeCells count="1">
    <mergeCell ref="A1:I1"/>
  </mergeCells>
  <conditionalFormatting sqref="E200:E201">
    <cfRule type="timePeriod" dxfId="44" priority="30" timePeriod="lastWeek">
      <formula>AND(TODAY()-ROUNDDOWN(E200,0)&gt;=(WEEKDAY(TODAY())),TODAY()-ROUNDDOWN(E200,0)&lt;(WEEKDAY(TODAY())+7))</formula>
    </cfRule>
  </conditionalFormatting>
  <conditionalFormatting sqref="E180">
    <cfRule type="timePeriod" dxfId="43" priority="37" timePeriod="lastWeek">
      <formula>AND(TODAY()-ROUNDDOWN(E180,0)&gt;=(WEEKDAY(TODAY())),TODAY()-ROUNDDOWN(E180,0)&lt;(WEEKDAY(TODAY())+7))</formula>
    </cfRule>
  </conditionalFormatting>
  <conditionalFormatting sqref="E220">
    <cfRule type="timePeriod" dxfId="42" priority="27" timePeriod="lastWeek">
      <formula>AND(TODAY()-ROUNDDOWN(E220,0)&gt;=(WEEKDAY(TODAY())),TODAY()-ROUNDDOWN(E220,0)&lt;(WEEKDAY(TODAY())+7))</formula>
    </cfRule>
  </conditionalFormatting>
  <conditionalFormatting sqref="E166">
    <cfRule type="timePeriod" dxfId="41" priority="39" timePeriod="lastWeek">
      <formula>AND(TODAY()-ROUNDDOWN(E166,0)&gt;=(WEEKDAY(TODAY())),TODAY()-ROUNDDOWN(E166,0)&lt;(WEEKDAY(TODAY())+7))</formula>
    </cfRule>
  </conditionalFormatting>
  <conditionalFormatting sqref="E226">
    <cfRule type="timePeriod" dxfId="40" priority="26" timePeriod="lastWeek">
      <formula>AND(TODAY()-ROUNDDOWN(E226,0)&gt;=(WEEKDAY(TODAY())),TODAY()-ROUNDDOWN(E226,0)&lt;(WEEKDAY(TODAY())+7))</formula>
    </cfRule>
  </conditionalFormatting>
  <conditionalFormatting sqref="E208:E209">
    <cfRule type="timePeriod" dxfId="39" priority="29" timePeriod="lastWeek">
      <formula>AND(TODAY()-ROUNDDOWN(E208,0)&gt;=(WEEKDAY(TODAY())),TODAY()-ROUNDDOWN(E208,0)&lt;(WEEKDAY(TODAY())+7))</formula>
    </cfRule>
  </conditionalFormatting>
  <conditionalFormatting sqref="E231">
    <cfRule type="timePeriod" dxfId="38" priority="25" timePeriod="lastWeek">
      <formula>AND(TODAY()-ROUNDDOWN(E231,0)&gt;=(WEEKDAY(TODAY())),TODAY()-ROUNDDOWN(E231,0)&lt;(WEEKDAY(TODAY())+7))</formula>
    </cfRule>
  </conditionalFormatting>
  <conditionalFormatting sqref="E181">
    <cfRule type="timePeriod" dxfId="37" priority="20" timePeriod="lastWeek">
      <formula>AND(TODAY()-ROUNDDOWN(E181,0)&gt;=(WEEKDAY(TODAY())),TODAY()-ROUNDDOWN(E181,0)&lt;(WEEKDAY(TODAY())+7))</formula>
    </cfRule>
  </conditionalFormatting>
  <conditionalFormatting sqref="E167">
    <cfRule type="timePeriod" dxfId="36" priority="23" timePeriod="lastWeek">
      <formula>AND(TODAY()-ROUNDDOWN(E167,0)&gt;=(WEEKDAY(TODAY())),TODAY()-ROUNDDOWN(E167,0)&lt;(WEEKDAY(TODAY())+7))</formula>
    </cfRule>
  </conditionalFormatting>
  <conditionalFormatting sqref="E168">
    <cfRule type="timePeriod" dxfId="35" priority="22" timePeriod="lastWeek">
      <formula>AND(TODAY()-ROUNDDOWN(E168,0)&gt;=(WEEKDAY(TODAY())),TODAY()-ROUNDDOWN(E168,0)&lt;(WEEKDAY(TODAY())+7))</formula>
    </cfRule>
  </conditionalFormatting>
  <conditionalFormatting sqref="E169">
    <cfRule type="timePeriod" dxfId="34" priority="21" timePeriod="lastWeek">
      <formula>AND(TODAY()-ROUNDDOWN(E169,0)&gt;=(WEEKDAY(TODAY())),TODAY()-ROUNDDOWN(E169,0)&lt;(WEEKDAY(TODAY())+7))</formula>
    </cfRule>
  </conditionalFormatting>
  <conditionalFormatting sqref="E182">
    <cfRule type="timePeriod" dxfId="33" priority="19" timePeriod="lastWeek">
      <formula>AND(TODAY()-ROUNDDOWN(E182,0)&gt;=(WEEKDAY(TODAY())),TODAY()-ROUNDDOWN(E182,0)&lt;(WEEKDAY(TODAY())+7))</formula>
    </cfRule>
  </conditionalFormatting>
  <conditionalFormatting sqref="E183">
    <cfRule type="timePeriod" dxfId="32" priority="18" timePeriod="lastWeek">
      <formula>AND(TODAY()-ROUNDDOWN(E183,0)&gt;=(WEEKDAY(TODAY())),TODAY()-ROUNDDOWN(E183,0)&lt;(WEEKDAY(TODAY())+7))</formula>
    </cfRule>
  </conditionalFormatting>
  <conditionalFormatting sqref="E170">
    <cfRule type="timePeriod" dxfId="31" priority="17" timePeriod="lastWeek">
      <formula>AND(TODAY()-ROUNDDOWN(E170,0)&gt;=(WEEKDAY(TODAY())),TODAY()-ROUNDDOWN(E170,0)&lt;(WEEKDAY(TODAY())+7))</formula>
    </cfRule>
  </conditionalFormatting>
  <conditionalFormatting sqref="E171">
    <cfRule type="timePeriod" dxfId="30" priority="16" timePeriod="lastWeek">
      <formula>AND(TODAY()-ROUNDDOWN(E171,0)&gt;=(WEEKDAY(TODAY())),TODAY()-ROUNDDOWN(E171,0)&lt;(WEEKDAY(TODAY())+7))</formula>
    </cfRule>
  </conditionalFormatting>
  <conditionalFormatting sqref="E184">
    <cfRule type="timePeriod" dxfId="29" priority="11" timePeriod="lastWeek">
      <formula>AND(TODAY()-ROUNDDOWN(E184,0)&gt;=(WEEKDAY(TODAY())),TODAY()-ROUNDDOWN(E184,0)&lt;(WEEKDAY(TODAY())+7))</formula>
    </cfRule>
  </conditionalFormatting>
  <conditionalFormatting sqref="E185">
    <cfRule type="timePeriod" dxfId="28" priority="10" timePeriod="lastWeek">
      <formula>AND(TODAY()-ROUNDDOWN(E185,0)&gt;=(WEEKDAY(TODAY())),TODAY()-ROUNDDOWN(E185,0)&lt;(WEEKDAY(TODAY())+7))</formula>
    </cfRule>
  </conditionalFormatting>
  <conditionalFormatting sqref="E202">
    <cfRule type="timePeriod" dxfId="27" priority="5" timePeriod="lastWeek">
      <formula>AND(TODAY()-ROUNDDOWN(E202,0)&gt;=(WEEKDAY(TODAY())),TODAY()-ROUNDDOWN(E202,0)&lt;(WEEKDAY(TODAY())+7))</formula>
    </cfRule>
  </conditionalFormatting>
  <conditionalFormatting sqref="E203">
    <cfRule type="timePeriod" dxfId="26" priority="4" timePeriod="lastWeek">
      <formula>AND(TODAY()-ROUNDDOWN(E203,0)&gt;=(WEEKDAY(TODAY())),TODAY()-ROUNDDOWN(E203,0)&lt;(WEEKDAY(TODAY())+7))</formula>
    </cfRule>
  </conditionalFormatting>
  <conditionalFormatting sqref="E210">
    <cfRule type="timePeriod" dxfId="25" priority="3" timePeriod="lastWeek">
      <formula>AND(TODAY()-ROUNDDOWN(E210,0)&gt;=(WEEKDAY(TODAY())),TODAY()-ROUNDDOWN(E210,0)&lt;(WEEKDAY(TODAY())+7))</formula>
    </cfRule>
  </conditionalFormatting>
  <conditionalFormatting sqref="E221">
    <cfRule type="timePeriod" dxfId="24" priority="2" timePeriod="lastWeek">
      <formula>AND(TODAY()-ROUNDDOWN(E221,0)&gt;=(WEEKDAY(TODAY())),TODAY()-ROUNDDOWN(E221,0)&lt;(WEEKDAY(TODAY())+7))</formula>
    </cfRule>
  </conditionalFormatting>
  <conditionalFormatting sqref="E227">
    <cfRule type="timePeriod" dxfId="23" priority="1" timePeriod="lastWeek">
      <formula>AND(TODAY()-ROUNDDOWN(E227,0)&gt;=(WEEKDAY(TODAY())),TODAY()-ROUNDDOWN(E227,0)&lt;(WEEKDAY(TODAY())+7))</formula>
    </cfRule>
  </conditionalFormatting>
  <dataValidations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CC"/>
  </sheetPr>
  <dimension ref="A1:K282"/>
  <sheetViews>
    <sheetView workbookViewId="0">
      <pane ySplit="3" topLeftCell="A4" activePane="bottomLeft" state="frozen"/>
      <selection pane="bottomLeft" activeCell="G180" sqref="G180"/>
    </sheetView>
  </sheetViews>
  <sheetFormatPr defaultColWidth="9.140625" defaultRowHeight="12.75" customHeight="1"/>
  <cols>
    <col min="1" max="1" width="9.28515625" style="15" customWidth="1"/>
    <col min="2" max="2" width="7.5703125" style="15" customWidth="1"/>
    <col min="3" max="3" width="5" style="15" customWidth="1"/>
    <col min="4" max="4" width="7.5703125" style="15" customWidth="1"/>
    <col min="5" max="5" width="9.28515625" style="25" customWidth="1"/>
    <col min="6" max="6" width="7.5703125" style="18" customWidth="1"/>
    <col min="7" max="7" width="19.5703125" style="22" customWidth="1"/>
    <col min="8" max="9" width="30.7109375" style="22" customWidth="1"/>
    <col min="10" max="10" width="52.140625" style="22" customWidth="1"/>
    <col min="11" max="16384" width="9.140625" style="18"/>
  </cols>
  <sheetData>
    <row r="1" spans="1:10" ht="50.1" customHeight="1">
      <c r="A1" s="348" t="s">
        <v>182</v>
      </c>
      <c r="B1" s="348"/>
      <c r="C1" s="348"/>
      <c r="D1" s="348"/>
      <c r="E1" s="348"/>
      <c r="F1" s="348"/>
      <c r="G1" s="348"/>
      <c r="H1" s="348"/>
      <c r="I1" s="348"/>
    </row>
    <row r="2" spans="1:10" ht="5.0999999999999996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10" ht="24.75" customHeight="1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6</v>
      </c>
      <c r="H3" s="235" t="s">
        <v>7</v>
      </c>
      <c r="I3" s="235" t="s">
        <v>8</v>
      </c>
      <c r="J3" s="38" t="s">
        <v>9</v>
      </c>
    </row>
    <row r="4" spans="1:10" ht="12.75" customHeight="1">
      <c r="A4" s="24" t="s">
        <v>183</v>
      </c>
      <c r="B4" s="4" t="s">
        <v>58</v>
      </c>
      <c r="C4" s="1">
        <v>1</v>
      </c>
      <c r="D4" s="1" t="s">
        <v>58</v>
      </c>
      <c r="E4" s="7" t="s">
        <v>58</v>
      </c>
      <c r="F4" s="19" t="s">
        <v>58</v>
      </c>
      <c r="G4" s="1" t="s">
        <v>58</v>
      </c>
      <c r="H4" s="4" t="s">
        <v>99</v>
      </c>
      <c r="I4" s="58" t="s">
        <v>203</v>
      </c>
    </row>
    <row r="5" spans="1:10" ht="12.75" customHeight="1">
      <c r="A5" s="24" t="s">
        <v>183</v>
      </c>
      <c r="B5" s="15">
        <v>2001</v>
      </c>
      <c r="C5" s="15">
        <v>1</v>
      </c>
      <c r="D5" s="56" t="s">
        <v>15</v>
      </c>
      <c r="E5" s="63">
        <v>44444</v>
      </c>
      <c r="F5" s="214">
        <v>0.625</v>
      </c>
      <c r="G5" s="56" t="s">
        <v>395</v>
      </c>
      <c r="H5" s="56" t="s">
        <v>44</v>
      </c>
      <c r="I5" s="56" t="s">
        <v>102</v>
      </c>
      <c r="J5" s="9"/>
    </row>
    <row r="6" spans="1:10" ht="12.75" customHeight="1">
      <c r="A6" s="24" t="s">
        <v>183</v>
      </c>
      <c r="B6" s="15">
        <v>2002</v>
      </c>
      <c r="C6" s="15">
        <v>1</v>
      </c>
      <c r="D6" s="56" t="s">
        <v>15</v>
      </c>
      <c r="E6" s="63">
        <v>44444</v>
      </c>
      <c r="F6" s="214">
        <v>0.625</v>
      </c>
      <c r="G6" s="56" t="s">
        <v>394</v>
      </c>
      <c r="H6" s="56" t="s">
        <v>201</v>
      </c>
      <c r="I6" s="56" t="s">
        <v>223</v>
      </c>
      <c r="J6" s="9"/>
    </row>
    <row r="7" spans="1:10" ht="12.75" customHeight="1">
      <c r="A7" s="24" t="s">
        <v>183</v>
      </c>
      <c r="B7" s="15">
        <v>2003</v>
      </c>
      <c r="C7" s="15">
        <v>1</v>
      </c>
      <c r="D7" s="56" t="s">
        <v>15</v>
      </c>
      <c r="E7" s="63">
        <v>44444</v>
      </c>
      <c r="F7" s="214">
        <v>0.625</v>
      </c>
      <c r="G7" s="56" t="s">
        <v>393</v>
      </c>
      <c r="H7" s="56" t="s">
        <v>226</v>
      </c>
      <c r="I7" s="56" t="s">
        <v>207</v>
      </c>
      <c r="J7" s="9"/>
    </row>
    <row r="8" spans="1:10" ht="12.75" customHeight="1">
      <c r="A8" s="24" t="s">
        <v>184</v>
      </c>
      <c r="B8" s="116" t="s">
        <v>58</v>
      </c>
      <c r="C8" s="116">
        <v>1</v>
      </c>
      <c r="D8" s="116" t="s">
        <v>58</v>
      </c>
      <c r="E8" s="117" t="s">
        <v>58</v>
      </c>
      <c r="F8" s="118" t="s">
        <v>58</v>
      </c>
      <c r="G8" s="116" t="s">
        <v>58</v>
      </c>
      <c r="H8" s="116" t="s">
        <v>99</v>
      </c>
      <c r="I8" s="189" t="s">
        <v>198</v>
      </c>
    </row>
    <row r="9" spans="1:10" ht="12.75" customHeight="1">
      <c r="A9" s="24" t="s">
        <v>184</v>
      </c>
      <c r="B9" s="110">
        <v>2102</v>
      </c>
      <c r="C9" s="110">
        <v>1</v>
      </c>
      <c r="D9" s="113" t="s">
        <v>15</v>
      </c>
      <c r="E9" s="114">
        <v>44444</v>
      </c>
      <c r="F9" s="238">
        <v>0.5</v>
      </c>
      <c r="G9" s="113" t="s">
        <v>392</v>
      </c>
      <c r="H9" s="113" t="s">
        <v>197</v>
      </c>
      <c r="I9" s="113" t="s">
        <v>551</v>
      </c>
      <c r="J9" s="42" t="s">
        <v>527</v>
      </c>
    </row>
    <row r="10" spans="1:10" ht="12.75" customHeight="1">
      <c r="A10" s="24" t="s">
        <v>184</v>
      </c>
      <c r="B10" s="110">
        <v>2103</v>
      </c>
      <c r="C10" s="110">
        <v>1</v>
      </c>
      <c r="D10" s="113" t="s">
        <v>15</v>
      </c>
      <c r="E10" s="114">
        <v>44444</v>
      </c>
      <c r="F10" s="210">
        <v>0.58333333333333337</v>
      </c>
      <c r="G10" s="113" t="s">
        <v>396</v>
      </c>
      <c r="H10" s="113" t="s">
        <v>239</v>
      </c>
      <c r="I10" s="113" t="s">
        <v>386</v>
      </c>
      <c r="J10" s="9"/>
    </row>
    <row r="11" spans="1:10" ht="12.75" customHeight="1">
      <c r="A11" s="174"/>
      <c r="B11" s="175"/>
      <c r="C11" s="175"/>
      <c r="D11" s="175"/>
      <c r="E11" s="176"/>
      <c r="F11" s="177"/>
      <c r="G11" s="175"/>
      <c r="H11" s="178"/>
      <c r="I11" s="178"/>
      <c r="J11" s="9"/>
    </row>
    <row r="12" spans="1:10" ht="12.75" customHeight="1">
      <c r="A12" s="24" t="s">
        <v>183</v>
      </c>
      <c r="B12" s="4" t="s">
        <v>58</v>
      </c>
      <c r="C12" s="1">
        <v>2</v>
      </c>
      <c r="D12" s="1" t="s">
        <v>58</v>
      </c>
      <c r="E12" s="7" t="s">
        <v>58</v>
      </c>
      <c r="F12" s="19" t="s">
        <v>58</v>
      </c>
      <c r="G12" s="1" t="s">
        <v>58</v>
      </c>
      <c r="H12" s="56" t="s">
        <v>102</v>
      </c>
      <c r="I12" s="58" t="s">
        <v>99</v>
      </c>
    </row>
    <row r="13" spans="1:10" ht="12.75" customHeight="1">
      <c r="A13" s="24" t="s">
        <v>183</v>
      </c>
      <c r="B13" s="15">
        <v>2004</v>
      </c>
      <c r="C13" s="15">
        <v>2</v>
      </c>
      <c r="D13" s="56" t="s">
        <v>15</v>
      </c>
      <c r="E13" s="63">
        <v>44451</v>
      </c>
      <c r="F13" s="214">
        <v>0.58333333333333337</v>
      </c>
      <c r="G13" s="56" t="s">
        <v>389</v>
      </c>
      <c r="H13" s="58" t="s">
        <v>203</v>
      </c>
      <c r="I13" s="56" t="s">
        <v>44</v>
      </c>
    </row>
    <row r="14" spans="1:10" ht="12.75" customHeight="1">
      <c r="A14" s="24" t="s">
        <v>183</v>
      </c>
      <c r="B14" s="15">
        <v>2005</v>
      </c>
      <c r="C14" s="15">
        <v>2</v>
      </c>
      <c r="D14" s="56" t="s">
        <v>15</v>
      </c>
      <c r="E14" s="63">
        <v>44451</v>
      </c>
      <c r="F14" s="214">
        <v>0.625</v>
      </c>
      <c r="G14" s="56" t="s">
        <v>374</v>
      </c>
      <c r="H14" s="56" t="s">
        <v>223</v>
      </c>
      <c r="I14" s="56" t="s">
        <v>226</v>
      </c>
    </row>
    <row r="15" spans="1:10" ht="12.75" customHeight="1">
      <c r="A15" s="24" t="s">
        <v>183</v>
      </c>
      <c r="B15" s="15">
        <v>2006</v>
      </c>
      <c r="C15" s="15">
        <v>2</v>
      </c>
      <c r="D15" s="56" t="s">
        <v>15</v>
      </c>
      <c r="E15" s="63">
        <v>44451</v>
      </c>
      <c r="F15" s="214">
        <v>0.45833333333333331</v>
      </c>
      <c r="G15" s="56" t="s">
        <v>374</v>
      </c>
      <c r="H15" s="56" t="s">
        <v>207</v>
      </c>
      <c r="I15" s="56" t="s">
        <v>201</v>
      </c>
    </row>
    <row r="16" spans="1:10" ht="12.75" customHeight="1">
      <c r="A16" s="24" t="s">
        <v>184</v>
      </c>
      <c r="B16" s="116" t="s">
        <v>58</v>
      </c>
      <c r="C16" s="116">
        <v>2</v>
      </c>
      <c r="D16" s="116" t="s">
        <v>58</v>
      </c>
      <c r="E16" s="117" t="s">
        <v>58</v>
      </c>
      <c r="F16" s="118" t="s">
        <v>58</v>
      </c>
      <c r="G16" s="116" t="s">
        <v>58</v>
      </c>
      <c r="H16" s="113" t="s">
        <v>232</v>
      </c>
      <c r="I16" s="189" t="s">
        <v>99</v>
      </c>
    </row>
    <row r="17" spans="1:10" ht="12.75" customHeight="1">
      <c r="A17" s="24" t="s">
        <v>184</v>
      </c>
      <c r="B17" s="110">
        <v>2104</v>
      </c>
      <c r="C17" s="110">
        <v>2</v>
      </c>
      <c r="D17" s="113" t="s">
        <v>15</v>
      </c>
      <c r="E17" s="114">
        <v>44451</v>
      </c>
      <c r="F17" s="210">
        <v>0.58333333333333337</v>
      </c>
      <c r="G17" s="113" t="s">
        <v>387</v>
      </c>
      <c r="H17" s="189" t="s">
        <v>198</v>
      </c>
      <c r="I17" s="113" t="s">
        <v>235</v>
      </c>
    </row>
    <row r="18" spans="1:10" ht="12.75" customHeight="1">
      <c r="A18" s="24" t="s">
        <v>184</v>
      </c>
      <c r="B18" s="110">
        <v>2105</v>
      </c>
      <c r="C18" s="110">
        <v>2</v>
      </c>
      <c r="D18" s="113" t="s">
        <v>15</v>
      </c>
      <c r="E18" s="114">
        <v>44451</v>
      </c>
      <c r="F18" s="210">
        <v>0.54166666666666663</v>
      </c>
      <c r="G18" s="113" t="s">
        <v>375</v>
      </c>
      <c r="H18" s="113" t="s">
        <v>551</v>
      </c>
      <c r="I18" s="113" t="s">
        <v>239</v>
      </c>
    </row>
    <row r="19" spans="1:10" ht="12.75" customHeight="1">
      <c r="A19" s="24" t="s">
        <v>184</v>
      </c>
      <c r="B19" s="110">
        <v>2106</v>
      </c>
      <c r="C19" s="110">
        <v>2</v>
      </c>
      <c r="D19" s="113" t="s">
        <v>15</v>
      </c>
      <c r="E19" s="114">
        <v>44451</v>
      </c>
      <c r="F19" s="210">
        <v>0.58333333333333337</v>
      </c>
      <c r="G19" s="113" t="s">
        <v>390</v>
      </c>
      <c r="H19" s="113" t="s">
        <v>386</v>
      </c>
      <c r="I19" s="113" t="s">
        <v>197</v>
      </c>
    </row>
    <row r="20" spans="1:10" ht="12.75" customHeight="1">
      <c r="A20" s="174"/>
      <c r="B20" s="175"/>
      <c r="C20" s="175"/>
      <c r="D20" s="175"/>
      <c r="E20" s="176"/>
      <c r="F20" s="177"/>
      <c r="G20" s="175"/>
      <c r="H20" s="178"/>
      <c r="I20" s="178"/>
      <c r="J20" s="9"/>
    </row>
    <row r="21" spans="1:10" ht="12.75" customHeight="1">
      <c r="A21" s="24" t="s">
        <v>183</v>
      </c>
      <c r="B21" s="15">
        <v>2025</v>
      </c>
      <c r="C21" s="15">
        <v>9</v>
      </c>
      <c r="D21" s="236" t="s">
        <v>12</v>
      </c>
      <c r="E21" s="237">
        <v>44457</v>
      </c>
      <c r="F21" s="214">
        <v>0.625</v>
      </c>
      <c r="G21" s="56" t="s">
        <v>395</v>
      </c>
      <c r="H21" s="56" t="s">
        <v>44</v>
      </c>
      <c r="I21" s="58" t="s">
        <v>203</v>
      </c>
      <c r="J21" s="42" t="s">
        <v>498</v>
      </c>
    </row>
    <row r="22" spans="1:10" ht="12.75" customHeight="1">
      <c r="A22" s="24" t="s">
        <v>183</v>
      </c>
      <c r="B22" s="4" t="s">
        <v>58</v>
      </c>
      <c r="C22" s="1">
        <v>3</v>
      </c>
      <c r="D22" s="1" t="s">
        <v>58</v>
      </c>
      <c r="E22" s="7" t="s">
        <v>58</v>
      </c>
      <c r="F22" s="19" t="s">
        <v>58</v>
      </c>
      <c r="G22" s="1" t="s">
        <v>58</v>
      </c>
      <c r="H22" s="4" t="s">
        <v>99</v>
      </c>
      <c r="I22" s="56" t="s">
        <v>201</v>
      </c>
    </row>
    <row r="23" spans="1:10" ht="12.75" customHeight="1">
      <c r="A23" s="24" t="s">
        <v>183</v>
      </c>
      <c r="B23" s="15">
        <v>2007</v>
      </c>
      <c r="C23" s="15">
        <v>3</v>
      </c>
      <c r="D23" s="56" t="s">
        <v>15</v>
      </c>
      <c r="E23" s="63">
        <v>44458</v>
      </c>
      <c r="F23" s="214">
        <v>0.625</v>
      </c>
      <c r="G23" s="56" t="s">
        <v>395</v>
      </c>
      <c r="H23" s="56" t="s">
        <v>44</v>
      </c>
      <c r="I23" s="56" t="s">
        <v>226</v>
      </c>
      <c r="J23" s="9"/>
    </row>
    <row r="24" spans="1:10" ht="12.75" customHeight="1">
      <c r="A24" s="24" t="s">
        <v>183</v>
      </c>
      <c r="B24" s="15">
        <v>2008</v>
      </c>
      <c r="C24" s="15">
        <v>3</v>
      </c>
      <c r="D24" s="56" t="s">
        <v>15</v>
      </c>
      <c r="E24" s="63">
        <v>44458</v>
      </c>
      <c r="F24" s="214">
        <v>0.58333333333333337</v>
      </c>
      <c r="G24" s="56" t="s">
        <v>389</v>
      </c>
      <c r="H24" s="58" t="s">
        <v>203</v>
      </c>
      <c r="I24" s="56" t="s">
        <v>207</v>
      </c>
      <c r="J24" s="9"/>
    </row>
    <row r="25" spans="1:10" ht="12.75" customHeight="1">
      <c r="A25" s="24" t="s">
        <v>183</v>
      </c>
      <c r="B25" s="15">
        <v>2009</v>
      </c>
      <c r="C25" s="15">
        <v>3</v>
      </c>
      <c r="D25" s="56" t="s">
        <v>15</v>
      </c>
      <c r="E25" s="63">
        <v>44458</v>
      </c>
      <c r="F25" s="214">
        <v>0.625</v>
      </c>
      <c r="G25" s="56" t="s">
        <v>385</v>
      </c>
      <c r="H25" s="56" t="s">
        <v>102</v>
      </c>
      <c r="I25" s="56" t="s">
        <v>223</v>
      </c>
      <c r="J25" s="9"/>
    </row>
    <row r="26" spans="1:10" ht="12.75" customHeight="1">
      <c r="A26" s="24" t="s">
        <v>184</v>
      </c>
      <c r="B26" s="116" t="s">
        <v>58</v>
      </c>
      <c r="C26" s="116">
        <v>3</v>
      </c>
      <c r="D26" s="116" t="s">
        <v>58</v>
      </c>
      <c r="E26" s="117" t="s">
        <v>58</v>
      </c>
      <c r="F26" s="118" t="s">
        <v>58</v>
      </c>
      <c r="G26" s="116" t="s">
        <v>58</v>
      </c>
      <c r="H26" s="116" t="s">
        <v>99</v>
      </c>
      <c r="I26" s="113" t="s">
        <v>239</v>
      </c>
    </row>
    <row r="27" spans="1:10" ht="12.75" customHeight="1">
      <c r="A27" s="24" t="s">
        <v>184</v>
      </c>
      <c r="B27" s="110">
        <v>2107</v>
      </c>
      <c r="C27" s="110">
        <v>3</v>
      </c>
      <c r="D27" s="113" t="s">
        <v>15</v>
      </c>
      <c r="E27" s="114">
        <v>44458</v>
      </c>
      <c r="F27" s="210">
        <v>0.58333333333333337</v>
      </c>
      <c r="G27" s="113" t="s">
        <v>388</v>
      </c>
      <c r="H27" s="113" t="s">
        <v>235</v>
      </c>
      <c r="I27" s="113" t="s">
        <v>197</v>
      </c>
      <c r="J27" s="9"/>
    </row>
    <row r="28" spans="1:10" ht="12.75" customHeight="1">
      <c r="A28" s="24" t="s">
        <v>184</v>
      </c>
      <c r="B28" s="110">
        <v>2108</v>
      </c>
      <c r="C28" s="110">
        <v>3</v>
      </c>
      <c r="D28" s="113" t="s">
        <v>15</v>
      </c>
      <c r="E28" s="114">
        <v>44458</v>
      </c>
      <c r="F28" s="210">
        <v>0.58333333333333337</v>
      </c>
      <c r="G28" s="113" t="s">
        <v>387</v>
      </c>
      <c r="H28" s="189" t="s">
        <v>198</v>
      </c>
      <c r="I28" s="113" t="s">
        <v>551</v>
      </c>
      <c r="J28" s="9"/>
    </row>
    <row r="29" spans="1:10" ht="12.75" customHeight="1">
      <c r="A29" s="24" t="s">
        <v>184</v>
      </c>
      <c r="B29" s="110">
        <v>2109</v>
      </c>
      <c r="C29" s="110">
        <v>3</v>
      </c>
      <c r="D29" s="113" t="s">
        <v>15</v>
      </c>
      <c r="E29" s="114">
        <v>44458</v>
      </c>
      <c r="F29" s="210">
        <v>0.45833333333333331</v>
      </c>
      <c r="G29" s="113" t="s">
        <v>391</v>
      </c>
      <c r="H29" s="113" t="s">
        <v>232</v>
      </c>
      <c r="I29" s="113" t="s">
        <v>386</v>
      </c>
      <c r="J29" s="9"/>
    </row>
    <row r="30" spans="1:10" ht="12.75" customHeight="1">
      <c r="A30" s="174"/>
      <c r="B30" s="175"/>
      <c r="C30" s="175"/>
      <c r="D30" s="175"/>
      <c r="E30" s="176"/>
      <c r="F30" s="177"/>
      <c r="G30" s="175"/>
      <c r="H30" s="178"/>
      <c r="I30" s="178"/>
      <c r="J30" s="9"/>
    </row>
    <row r="31" spans="1:10" ht="12.75" customHeight="1">
      <c r="A31" s="24" t="s">
        <v>183</v>
      </c>
      <c r="B31" s="4" t="s">
        <v>58</v>
      </c>
      <c r="C31" s="1">
        <v>4</v>
      </c>
      <c r="D31" s="1" t="s">
        <v>58</v>
      </c>
      <c r="E31" s="7" t="s">
        <v>58</v>
      </c>
      <c r="F31" s="19" t="s">
        <v>58</v>
      </c>
      <c r="G31" s="1" t="s">
        <v>58</v>
      </c>
      <c r="H31" s="56" t="s">
        <v>226</v>
      </c>
      <c r="I31" s="58" t="s">
        <v>99</v>
      </c>
      <c r="J31" s="9"/>
    </row>
    <row r="32" spans="1:10" ht="12.75" customHeight="1">
      <c r="A32" s="24" t="s">
        <v>183</v>
      </c>
      <c r="B32" s="15">
        <v>2010</v>
      </c>
      <c r="C32" s="15">
        <v>4</v>
      </c>
      <c r="D32" s="56" t="s">
        <v>15</v>
      </c>
      <c r="E32" s="63">
        <v>44465</v>
      </c>
      <c r="F32" s="214">
        <v>0.625</v>
      </c>
      <c r="G32" s="56" t="s">
        <v>394</v>
      </c>
      <c r="H32" s="56" t="s">
        <v>201</v>
      </c>
      <c r="I32" s="56" t="s">
        <v>44</v>
      </c>
      <c r="J32" s="9"/>
    </row>
    <row r="33" spans="1:10" ht="12.75" customHeight="1">
      <c r="A33" s="24" t="s">
        <v>183</v>
      </c>
      <c r="B33" s="15">
        <v>2011</v>
      </c>
      <c r="C33" s="15">
        <v>4</v>
      </c>
      <c r="D33" s="56" t="s">
        <v>15</v>
      </c>
      <c r="E33" s="63">
        <v>44465</v>
      </c>
      <c r="F33" s="214">
        <v>0.64583333333333337</v>
      </c>
      <c r="G33" s="56" t="s">
        <v>374</v>
      </c>
      <c r="H33" s="56" t="s">
        <v>223</v>
      </c>
      <c r="I33" s="58" t="s">
        <v>203</v>
      </c>
    </row>
    <row r="34" spans="1:10" ht="12.75" customHeight="1">
      <c r="A34" s="24" t="s">
        <v>183</v>
      </c>
      <c r="B34" s="15">
        <v>2012</v>
      </c>
      <c r="C34" s="15">
        <v>4</v>
      </c>
      <c r="D34" s="56" t="s">
        <v>15</v>
      </c>
      <c r="E34" s="63">
        <v>44465</v>
      </c>
      <c r="F34" s="214">
        <v>0.45833333333333331</v>
      </c>
      <c r="G34" s="56" t="s">
        <v>374</v>
      </c>
      <c r="H34" s="56" t="s">
        <v>207</v>
      </c>
      <c r="I34" s="56" t="s">
        <v>102</v>
      </c>
    </row>
    <row r="35" spans="1:10" ht="12.75" customHeight="1">
      <c r="A35" s="24" t="s">
        <v>184</v>
      </c>
      <c r="B35" s="116" t="s">
        <v>58</v>
      </c>
      <c r="C35" s="116">
        <v>4</v>
      </c>
      <c r="D35" s="116" t="s">
        <v>58</v>
      </c>
      <c r="E35" s="117" t="s">
        <v>58</v>
      </c>
      <c r="F35" s="118" t="s">
        <v>58</v>
      </c>
      <c r="G35" s="116" t="s">
        <v>58</v>
      </c>
      <c r="H35" s="113" t="s">
        <v>197</v>
      </c>
      <c r="I35" s="189" t="s">
        <v>99</v>
      </c>
    </row>
    <row r="36" spans="1:10" ht="12.75" customHeight="1">
      <c r="A36" s="24" t="s">
        <v>184</v>
      </c>
      <c r="B36" s="110">
        <v>2110</v>
      </c>
      <c r="C36" s="110">
        <v>4</v>
      </c>
      <c r="D36" s="113" t="s">
        <v>15</v>
      </c>
      <c r="E36" s="114">
        <v>44465</v>
      </c>
      <c r="F36" s="210">
        <v>0.58333333333333337</v>
      </c>
      <c r="G36" s="113" t="s">
        <v>396</v>
      </c>
      <c r="H36" s="113" t="s">
        <v>239</v>
      </c>
      <c r="I36" s="113" t="s">
        <v>235</v>
      </c>
      <c r="J36" s="9"/>
    </row>
    <row r="37" spans="1:10" ht="12.75" customHeight="1">
      <c r="A37" s="24" t="s">
        <v>184</v>
      </c>
      <c r="B37" s="110">
        <v>2111</v>
      </c>
      <c r="C37" s="110">
        <v>4</v>
      </c>
      <c r="D37" s="113" t="s">
        <v>15</v>
      </c>
      <c r="E37" s="114">
        <v>44465</v>
      </c>
      <c r="F37" s="210">
        <v>0.54166666666666663</v>
      </c>
      <c r="G37" s="113" t="s">
        <v>375</v>
      </c>
      <c r="H37" s="113" t="s">
        <v>551</v>
      </c>
      <c r="I37" s="113" t="s">
        <v>232</v>
      </c>
      <c r="J37" s="9"/>
    </row>
    <row r="38" spans="1:10" ht="12.75" customHeight="1">
      <c r="A38" s="24" t="s">
        <v>184</v>
      </c>
      <c r="B38" s="110">
        <v>2112</v>
      </c>
      <c r="C38" s="110">
        <v>4</v>
      </c>
      <c r="D38" s="113" t="s">
        <v>15</v>
      </c>
      <c r="E38" s="114">
        <v>44465</v>
      </c>
      <c r="F38" s="210">
        <v>0.58333333333333337</v>
      </c>
      <c r="G38" s="113" t="s">
        <v>390</v>
      </c>
      <c r="H38" s="113" t="s">
        <v>386</v>
      </c>
      <c r="I38" s="189" t="s">
        <v>198</v>
      </c>
      <c r="J38" s="9"/>
    </row>
    <row r="39" spans="1:10" ht="12.75" customHeight="1">
      <c r="A39" s="174"/>
      <c r="B39" s="175"/>
      <c r="C39" s="175"/>
      <c r="D39" s="175"/>
      <c r="E39" s="176"/>
      <c r="F39" s="177"/>
      <c r="G39" s="175"/>
      <c r="H39" s="178"/>
      <c r="I39" s="178"/>
      <c r="J39" s="9"/>
    </row>
    <row r="40" spans="1:10" ht="12.75" customHeight="1">
      <c r="A40" s="24" t="s">
        <v>183</v>
      </c>
      <c r="B40" s="4" t="s">
        <v>58</v>
      </c>
      <c r="C40" s="1">
        <v>5</v>
      </c>
      <c r="D40" s="1" t="s">
        <v>58</v>
      </c>
      <c r="E40" s="7" t="s">
        <v>58</v>
      </c>
      <c r="F40" s="19" t="s">
        <v>58</v>
      </c>
      <c r="G40" s="1" t="s">
        <v>58</v>
      </c>
      <c r="H40" s="4" t="s">
        <v>99</v>
      </c>
      <c r="I40" s="56" t="s">
        <v>223</v>
      </c>
      <c r="J40" s="9"/>
    </row>
    <row r="41" spans="1:10" ht="12.75" customHeight="1">
      <c r="A41" s="24" t="s">
        <v>183</v>
      </c>
      <c r="B41" s="15">
        <v>2013</v>
      </c>
      <c r="C41" s="15">
        <v>5</v>
      </c>
      <c r="D41" s="56" t="s">
        <v>15</v>
      </c>
      <c r="E41" s="63">
        <v>44472</v>
      </c>
      <c r="F41" s="214">
        <v>0.625</v>
      </c>
      <c r="G41" s="56" t="s">
        <v>395</v>
      </c>
      <c r="H41" s="56" t="s">
        <v>44</v>
      </c>
      <c r="I41" s="56" t="s">
        <v>207</v>
      </c>
      <c r="J41" s="9"/>
    </row>
    <row r="42" spans="1:10" ht="12.75" customHeight="1">
      <c r="A42" s="24" t="s">
        <v>183</v>
      </c>
      <c r="B42" s="15">
        <v>2014</v>
      </c>
      <c r="C42" s="15">
        <v>5</v>
      </c>
      <c r="D42" s="56" t="s">
        <v>15</v>
      </c>
      <c r="E42" s="63">
        <v>44472</v>
      </c>
      <c r="F42" s="214">
        <v>0.58333333333333337</v>
      </c>
      <c r="G42" s="56" t="s">
        <v>389</v>
      </c>
      <c r="H42" s="58" t="s">
        <v>203</v>
      </c>
      <c r="I42" s="56" t="s">
        <v>201</v>
      </c>
      <c r="J42" s="9"/>
    </row>
    <row r="43" spans="1:10" ht="12.75" customHeight="1">
      <c r="A43" s="24" t="s">
        <v>183</v>
      </c>
      <c r="B43" s="15">
        <v>2015</v>
      </c>
      <c r="C43" s="15">
        <v>5</v>
      </c>
      <c r="D43" s="56" t="s">
        <v>15</v>
      </c>
      <c r="E43" s="63">
        <v>44472</v>
      </c>
      <c r="F43" s="214">
        <v>0.625</v>
      </c>
      <c r="G43" s="56" t="s">
        <v>385</v>
      </c>
      <c r="H43" s="56" t="s">
        <v>102</v>
      </c>
      <c r="I43" s="56" t="s">
        <v>226</v>
      </c>
      <c r="J43" s="9"/>
    </row>
    <row r="44" spans="1:10" ht="12.75" customHeight="1">
      <c r="A44" s="24" t="s">
        <v>184</v>
      </c>
      <c r="B44" s="116" t="s">
        <v>58</v>
      </c>
      <c r="C44" s="116">
        <v>5</v>
      </c>
      <c r="D44" s="116" t="s">
        <v>58</v>
      </c>
      <c r="E44" s="117" t="s">
        <v>58</v>
      </c>
      <c r="F44" s="118" t="s">
        <v>58</v>
      </c>
      <c r="G44" s="116" t="s">
        <v>58</v>
      </c>
      <c r="H44" s="116" t="s">
        <v>99</v>
      </c>
      <c r="I44" s="113" t="s">
        <v>551</v>
      </c>
      <c r="J44" s="9"/>
    </row>
    <row r="45" spans="1:10" ht="12.75" customHeight="1">
      <c r="A45" s="24" t="s">
        <v>184</v>
      </c>
      <c r="B45" s="110">
        <v>2113</v>
      </c>
      <c r="C45" s="110">
        <v>5</v>
      </c>
      <c r="D45" s="113" t="s">
        <v>15</v>
      </c>
      <c r="E45" s="114">
        <v>44472</v>
      </c>
      <c r="F45" s="210">
        <v>0.58333333333333337</v>
      </c>
      <c r="G45" s="113" t="s">
        <v>388</v>
      </c>
      <c r="H45" s="113" t="s">
        <v>235</v>
      </c>
      <c r="I45" s="113" t="s">
        <v>386</v>
      </c>
      <c r="J45" s="9"/>
    </row>
    <row r="46" spans="1:10" ht="12.75" customHeight="1">
      <c r="A46" s="24" t="s">
        <v>184</v>
      </c>
      <c r="B46" s="110">
        <v>2114</v>
      </c>
      <c r="C46" s="110">
        <v>5</v>
      </c>
      <c r="D46" s="113" t="s">
        <v>15</v>
      </c>
      <c r="E46" s="114">
        <v>44472</v>
      </c>
      <c r="F46" s="210">
        <v>0.58333333333333337</v>
      </c>
      <c r="G46" s="113" t="s">
        <v>387</v>
      </c>
      <c r="H46" s="189" t="s">
        <v>198</v>
      </c>
      <c r="I46" s="113" t="s">
        <v>197</v>
      </c>
      <c r="J46" s="9"/>
    </row>
    <row r="47" spans="1:10" ht="12.75" customHeight="1">
      <c r="A47" s="24" t="s">
        <v>184</v>
      </c>
      <c r="B47" s="110">
        <v>2115</v>
      </c>
      <c r="C47" s="110">
        <v>5</v>
      </c>
      <c r="D47" s="113" t="s">
        <v>15</v>
      </c>
      <c r="E47" s="114">
        <v>44472</v>
      </c>
      <c r="F47" s="210">
        <v>0.45833333333333331</v>
      </c>
      <c r="G47" s="113" t="s">
        <v>391</v>
      </c>
      <c r="H47" s="113" t="s">
        <v>232</v>
      </c>
      <c r="I47" s="113" t="s">
        <v>239</v>
      </c>
      <c r="J47" s="9"/>
    </row>
    <row r="48" spans="1:10" ht="12.75" customHeight="1">
      <c r="A48" s="174"/>
      <c r="B48" s="175"/>
      <c r="C48" s="175"/>
      <c r="D48" s="175"/>
      <c r="E48" s="176"/>
      <c r="F48" s="177"/>
      <c r="G48" s="175"/>
      <c r="H48" s="178"/>
      <c r="I48" s="178"/>
      <c r="J48" s="9"/>
    </row>
    <row r="49" spans="1:10" ht="12.75" customHeight="1">
      <c r="A49" s="24" t="s">
        <v>183</v>
      </c>
      <c r="B49" s="15">
        <v>2035</v>
      </c>
      <c r="C49" s="15">
        <v>12</v>
      </c>
      <c r="D49" s="236" t="s">
        <v>12</v>
      </c>
      <c r="E49" s="237">
        <v>44478</v>
      </c>
      <c r="F49" s="238">
        <v>0.58333333333333337</v>
      </c>
      <c r="G49" s="56" t="s">
        <v>394</v>
      </c>
      <c r="H49" s="56" t="s">
        <v>201</v>
      </c>
      <c r="I49" s="58" t="s">
        <v>203</v>
      </c>
      <c r="J49" s="42" t="s">
        <v>496</v>
      </c>
    </row>
    <row r="50" spans="1:10" ht="12.75" customHeight="1">
      <c r="A50" s="24" t="s">
        <v>183</v>
      </c>
      <c r="B50" s="4" t="s">
        <v>58</v>
      </c>
      <c r="C50" s="1">
        <v>6</v>
      </c>
      <c r="D50" s="1" t="s">
        <v>58</v>
      </c>
      <c r="E50" s="7" t="s">
        <v>58</v>
      </c>
      <c r="F50" s="19" t="s">
        <v>58</v>
      </c>
      <c r="G50" s="1" t="s">
        <v>58</v>
      </c>
      <c r="H50" s="56" t="s">
        <v>207</v>
      </c>
      <c r="I50" s="58" t="s">
        <v>99</v>
      </c>
      <c r="J50" s="9"/>
    </row>
    <row r="51" spans="1:10" ht="12.75" customHeight="1">
      <c r="A51" s="24" t="s">
        <v>183</v>
      </c>
      <c r="B51" s="15">
        <v>2016</v>
      </c>
      <c r="C51" s="15">
        <v>6</v>
      </c>
      <c r="D51" s="56" t="s">
        <v>15</v>
      </c>
      <c r="E51" s="63">
        <v>44479</v>
      </c>
      <c r="F51" s="214">
        <v>0.60416666666666663</v>
      </c>
      <c r="G51" s="56" t="s">
        <v>374</v>
      </c>
      <c r="H51" s="56" t="s">
        <v>223</v>
      </c>
      <c r="I51" s="56" t="s">
        <v>44</v>
      </c>
    </row>
    <row r="52" spans="1:10" ht="12.75" customHeight="1">
      <c r="A52" s="24" t="s">
        <v>183</v>
      </c>
      <c r="B52" s="15">
        <v>2017</v>
      </c>
      <c r="C52" s="15">
        <v>6</v>
      </c>
      <c r="D52" s="56" t="s">
        <v>15</v>
      </c>
      <c r="E52" s="63">
        <v>44479</v>
      </c>
      <c r="F52" s="214">
        <v>0.625</v>
      </c>
      <c r="G52" s="56" t="s">
        <v>394</v>
      </c>
      <c r="H52" s="56" t="s">
        <v>201</v>
      </c>
      <c r="I52" s="56" t="s">
        <v>102</v>
      </c>
    </row>
    <row r="53" spans="1:10" ht="12.75" customHeight="1">
      <c r="A53" s="24" t="s">
        <v>183</v>
      </c>
      <c r="B53" s="15">
        <v>2018</v>
      </c>
      <c r="C53" s="15">
        <v>6</v>
      </c>
      <c r="D53" s="56" t="s">
        <v>15</v>
      </c>
      <c r="E53" s="63">
        <v>44479</v>
      </c>
      <c r="F53" s="214">
        <v>0.625</v>
      </c>
      <c r="G53" s="56" t="s">
        <v>393</v>
      </c>
      <c r="H53" s="56" t="s">
        <v>226</v>
      </c>
      <c r="I53" s="58" t="s">
        <v>203</v>
      </c>
    </row>
    <row r="54" spans="1:10" ht="12.75" customHeight="1">
      <c r="A54" s="24" t="s">
        <v>184</v>
      </c>
      <c r="B54" s="116" t="s">
        <v>58</v>
      </c>
      <c r="C54" s="116">
        <v>6</v>
      </c>
      <c r="D54" s="116" t="s">
        <v>58</v>
      </c>
      <c r="E54" s="117" t="s">
        <v>58</v>
      </c>
      <c r="F54" s="118" t="s">
        <v>58</v>
      </c>
      <c r="G54" s="116" t="s">
        <v>58</v>
      </c>
      <c r="H54" s="113" t="s">
        <v>386</v>
      </c>
      <c r="I54" s="189" t="s">
        <v>99</v>
      </c>
      <c r="J54" s="9"/>
    </row>
    <row r="55" spans="1:10" ht="12.75" customHeight="1">
      <c r="A55" s="24" t="s">
        <v>184</v>
      </c>
      <c r="B55" s="110">
        <v>2116</v>
      </c>
      <c r="C55" s="110">
        <v>6</v>
      </c>
      <c r="D55" s="113" t="s">
        <v>15</v>
      </c>
      <c r="E55" s="114">
        <v>44479</v>
      </c>
      <c r="F55" s="210">
        <v>0.54166666666666663</v>
      </c>
      <c r="G55" s="113" t="s">
        <v>375</v>
      </c>
      <c r="H55" s="113" t="s">
        <v>551</v>
      </c>
      <c r="I55" s="113" t="s">
        <v>235</v>
      </c>
      <c r="J55" s="9"/>
    </row>
    <row r="56" spans="1:10" ht="12.75" customHeight="1">
      <c r="A56" s="24" t="s">
        <v>184</v>
      </c>
      <c r="B56" s="110">
        <v>2117</v>
      </c>
      <c r="C56" s="110">
        <v>6</v>
      </c>
      <c r="D56" s="113" t="s">
        <v>15</v>
      </c>
      <c r="E56" s="114">
        <v>44479</v>
      </c>
      <c r="F56" s="210">
        <v>0.45833333333333331</v>
      </c>
      <c r="G56" s="113" t="s">
        <v>392</v>
      </c>
      <c r="H56" s="113" t="s">
        <v>197</v>
      </c>
      <c r="I56" s="113" t="s">
        <v>232</v>
      </c>
      <c r="J56" s="9"/>
    </row>
    <row r="57" spans="1:10" ht="12.75" customHeight="1">
      <c r="A57" s="24" t="s">
        <v>184</v>
      </c>
      <c r="B57" s="110">
        <v>2118</v>
      </c>
      <c r="C57" s="110">
        <v>6</v>
      </c>
      <c r="D57" s="113" t="s">
        <v>15</v>
      </c>
      <c r="E57" s="114">
        <v>44479</v>
      </c>
      <c r="F57" s="210">
        <v>0.58333333333333337</v>
      </c>
      <c r="G57" s="113" t="s">
        <v>396</v>
      </c>
      <c r="H57" s="113" t="s">
        <v>239</v>
      </c>
      <c r="I57" s="189" t="s">
        <v>198</v>
      </c>
      <c r="J57" s="9"/>
    </row>
    <row r="58" spans="1:10" ht="12.75" customHeight="1">
      <c r="A58" s="174"/>
      <c r="B58" s="175"/>
      <c r="C58" s="175"/>
      <c r="D58" s="175"/>
      <c r="E58" s="176"/>
      <c r="F58" s="177"/>
      <c r="G58" s="175"/>
      <c r="H58" s="178"/>
      <c r="I58" s="178"/>
      <c r="J58" s="9"/>
    </row>
    <row r="59" spans="1:10" ht="12.75" customHeight="1">
      <c r="A59" s="24" t="s">
        <v>183</v>
      </c>
      <c r="B59" s="4" t="s">
        <v>58</v>
      </c>
      <c r="C59" s="1">
        <v>7</v>
      </c>
      <c r="D59" s="1" t="s">
        <v>58</v>
      </c>
      <c r="E59" s="7" t="s">
        <v>58</v>
      </c>
      <c r="F59" s="19" t="s">
        <v>58</v>
      </c>
      <c r="G59" s="1" t="s">
        <v>58</v>
      </c>
      <c r="H59" s="56" t="s">
        <v>44</v>
      </c>
      <c r="I59" s="58" t="s">
        <v>99</v>
      </c>
      <c r="J59" s="9"/>
    </row>
    <row r="60" spans="1:10" ht="12.75" customHeight="1">
      <c r="A60" s="24" t="s">
        <v>183</v>
      </c>
      <c r="B60" s="15">
        <v>2019</v>
      </c>
      <c r="C60" s="15">
        <v>7</v>
      </c>
      <c r="D60" s="56" t="s">
        <v>15</v>
      </c>
      <c r="E60" s="63">
        <v>44486</v>
      </c>
      <c r="F60" s="214">
        <v>0.66666666666666663</v>
      </c>
      <c r="G60" s="56" t="s">
        <v>374</v>
      </c>
      <c r="H60" s="56" t="s">
        <v>223</v>
      </c>
      <c r="I60" s="56" t="s">
        <v>207</v>
      </c>
      <c r="J60" s="9"/>
    </row>
    <row r="61" spans="1:10" ht="12.75" customHeight="1">
      <c r="A61" s="24" t="s">
        <v>183</v>
      </c>
      <c r="B61" s="15">
        <v>2020</v>
      </c>
      <c r="C61" s="15">
        <v>7</v>
      </c>
      <c r="D61" s="56" t="s">
        <v>15</v>
      </c>
      <c r="E61" s="63">
        <v>44486</v>
      </c>
      <c r="F61" s="214">
        <v>0.625</v>
      </c>
      <c r="G61" s="56" t="s">
        <v>385</v>
      </c>
      <c r="H61" s="56" t="s">
        <v>102</v>
      </c>
      <c r="I61" s="58" t="s">
        <v>203</v>
      </c>
      <c r="J61" s="9"/>
    </row>
    <row r="62" spans="1:10" ht="12.75" customHeight="1">
      <c r="A62" s="24" t="s">
        <v>183</v>
      </c>
      <c r="B62" s="15">
        <v>2021</v>
      </c>
      <c r="C62" s="15">
        <v>7</v>
      </c>
      <c r="D62" s="56" t="s">
        <v>15</v>
      </c>
      <c r="E62" s="63">
        <v>44486</v>
      </c>
      <c r="F62" s="214">
        <v>0.625</v>
      </c>
      <c r="G62" s="56" t="s">
        <v>393</v>
      </c>
      <c r="H62" s="56" t="s">
        <v>226</v>
      </c>
      <c r="I62" s="56" t="s">
        <v>201</v>
      </c>
      <c r="J62" s="9"/>
    </row>
    <row r="63" spans="1:10" ht="12.75" customHeight="1">
      <c r="A63" s="24" t="s">
        <v>184</v>
      </c>
      <c r="B63" s="116" t="s">
        <v>58</v>
      </c>
      <c r="C63" s="116">
        <v>7</v>
      </c>
      <c r="D63" s="116" t="s">
        <v>58</v>
      </c>
      <c r="E63" s="117" t="s">
        <v>58</v>
      </c>
      <c r="F63" s="118" t="s">
        <v>58</v>
      </c>
      <c r="G63" s="116" t="s">
        <v>58</v>
      </c>
      <c r="H63" s="113" t="s">
        <v>235</v>
      </c>
      <c r="I63" s="189" t="s">
        <v>99</v>
      </c>
      <c r="J63" s="9"/>
    </row>
    <row r="64" spans="1:10" ht="12.75" customHeight="1">
      <c r="A64" s="24" t="s">
        <v>184</v>
      </c>
      <c r="B64" s="110">
        <v>2119</v>
      </c>
      <c r="C64" s="110">
        <v>7</v>
      </c>
      <c r="D64" s="113" t="s">
        <v>15</v>
      </c>
      <c r="E64" s="114">
        <v>44486</v>
      </c>
      <c r="F64" s="210">
        <v>0.54166666666666663</v>
      </c>
      <c r="G64" s="113" t="s">
        <v>375</v>
      </c>
      <c r="H64" s="113" t="s">
        <v>551</v>
      </c>
      <c r="I64" s="113" t="s">
        <v>386</v>
      </c>
      <c r="J64" s="9"/>
    </row>
    <row r="65" spans="1:11" ht="12.75" customHeight="1">
      <c r="A65" s="24" t="s">
        <v>184</v>
      </c>
      <c r="B65" s="110">
        <v>2120</v>
      </c>
      <c r="C65" s="110">
        <v>7</v>
      </c>
      <c r="D65" s="113" t="s">
        <v>15</v>
      </c>
      <c r="E65" s="114">
        <v>44486</v>
      </c>
      <c r="F65" s="210">
        <v>0.45833333333333331</v>
      </c>
      <c r="G65" s="113" t="s">
        <v>391</v>
      </c>
      <c r="H65" s="113" t="s">
        <v>232</v>
      </c>
      <c r="I65" s="189" t="s">
        <v>198</v>
      </c>
      <c r="J65" s="9"/>
    </row>
    <row r="66" spans="1:11" ht="12.75" customHeight="1">
      <c r="A66" s="24" t="s">
        <v>184</v>
      </c>
      <c r="B66" s="110">
        <v>2121</v>
      </c>
      <c r="C66" s="110">
        <v>7</v>
      </c>
      <c r="D66" s="113" t="s">
        <v>15</v>
      </c>
      <c r="E66" s="114">
        <v>44486</v>
      </c>
      <c r="F66" s="210">
        <v>0.45833333333333331</v>
      </c>
      <c r="G66" s="113" t="s">
        <v>392</v>
      </c>
      <c r="H66" s="113" t="s">
        <v>197</v>
      </c>
      <c r="I66" s="113" t="s">
        <v>239</v>
      </c>
      <c r="J66" s="9"/>
    </row>
    <row r="67" spans="1:11" ht="12.75" customHeight="1">
      <c r="A67" s="174"/>
      <c r="B67" s="175"/>
      <c r="C67" s="175"/>
      <c r="D67" s="175"/>
      <c r="E67" s="176"/>
      <c r="F67" s="177"/>
      <c r="G67" s="175"/>
      <c r="H67" s="178"/>
      <c r="I67" s="178"/>
      <c r="J67" s="9"/>
    </row>
    <row r="68" spans="1:11" ht="12.75" customHeight="1">
      <c r="A68" s="24" t="s">
        <v>183</v>
      </c>
      <c r="B68" s="15">
        <v>2039</v>
      </c>
      <c r="C68" s="15">
        <v>13</v>
      </c>
      <c r="D68" s="236" t="s">
        <v>12</v>
      </c>
      <c r="E68" s="237">
        <v>44492</v>
      </c>
      <c r="F68" s="238">
        <v>0.5625</v>
      </c>
      <c r="G68" s="56" t="s">
        <v>389</v>
      </c>
      <c r="H68" s="58" t="s">
        <v>203</v>
      </c>
      <c r="I68" s="56" t="s">
        <v>226</v>
      </c>
      <c r="J68" s="42" t="s">
        <v>561</v>
      </c>
    </row>
    <row r="69" spans="1:11" ht="12.75" customHeight="1">
      <c r="A69" s="24" t="s">
        <v>183</v>
      </c>
      <c r="B69" s="4" t="s">
        <v>58</v>
      </c>
      <c r="C69" s="1">
        <v>8</v>
      </c>
      <c r="D69" s="1" t="s">
        <v>58</v>
      </c>
      <c r="E69" s="7" t="s">
        <v>58</v>
      </c>
      <c r="F69" s="19" t="s">
        <v>58</v>
      </c>
      <c r="G69" s="1" t="s">
        <v>58</v>
      </c>
      <c r="H69" s="58" t="s">
        <v>203</v>
      </c>
      <c r="I69" s="58" t="s">
        <v>99</v>
      </c>
      <c r="J69" s="9"/>
    </row>
    <row r="70" spans="1:11" ht="12.75" customHeight="1">
      <c r="A70" s="24" t="s">
        <v>183</v>
      </c>
      <c r="B70" s="15">
        <v>2022</v>
      </c>
      <c r="C70" s="15">
        <v>8</v>
      </c>
      <c r="D70" s="56" t="s">
        <v>15</v>
      </c>
      <c r="E70" s="63">
        <v>44493</v>
      </c>
      <c r="F70" s="214">
        <v>0.625</v>
      </c>
      <c r="G70" s="56" t="s">
        <v>385</v>
      </c>
      <c r="H70" s="56" t="s">
        <v>102</v>
      </c>
      <c r="I70" s="56" t="s">
        <v>44</v>
      </c>
      <c r="J70" s="9"/>
    </row>
    <row r="71" spans="1:11" ht="12.75" customHeight="1">
      <c r="A71" s="24" t="s">
        <v>183</v>
      </c>
      <c r="B71" s="15">
        <v>2023</v>
      </c>
      <c r="C71" s="15">
        <v>8</v>
      </c>
      <c r="D71" s="56" t="s">
        <v>15</v>
      </c>
      <c r="E71" s="63">
        <v>44493</v>
      </c>
      <c r="F71" s="214">
        <v>0.625</v>
      </c>
      <c r="G71" s="56" t="s">
        <v>374</v>
      </c>
      <c r="H71" s="56" t="s">
        <v>223</v>
      </c>
      <c r="I71" s="56" t="s">
        <v>201</v>
      </c>
      <c r="J71" s="9"/>
    </row>
    <row r="72" spans="1:11" ht="12.75" customHeight="1">
      <c r="A72" s="24" t="s">
        <v>183</v>
      </c>
      <c r="B72" s="15">
        <v>2024</v>
      </c>
      <c r="C72" s="15">
        <v>8</v>
      </c>
      <c r="D72" s="56" t="s">
        <v>15</v>
      </c>
      <c r="E72" s="63">
        <v>44493</v>
      </c>
      <c r="F72" s="214">
        <v>0.45833333333333331</v>
      </c>
      <c r="G72" s="56" t="s">
        <v>374</v>
      </c>
      <c r="H72" s="56" t="s">
        <v>207</v>
      </c>
      <c r="I72" s="56" t="s">
        <v>226</v>
      </c>
      <c r="J72" s="9"/>
    </row>
    <row r="73" spans="1:11" ht="12.75" customHeight="1">
      <c r="A73" s="24" t="s">
        <v>184</v>
      </c>
      <c r="B73" s="116" t="s">
        <v>58</v>
      </c>
      <c r="C73" s="116">
        <v>8</v>
      </c>
      <c r="D73" s="116" t="s">
        <v>58</v>
      </c>
      <c r="E73" s="117" t="s">
        <v>58</v>
      </c>
      <c r="F73" s="118" t="s">
        <v>58</v>
      </c>
      <c r="G73" s="116" t="s">
        <v>58</v>
      </c>
      <c r="H73" s="189" t="s">
        <v>198</v>
      </c>
      <c r="I73" s="189" t="s">
        <v>99</v>
      </c>
      <c r="J73" s="9"/>
    </row>
    <row r="74" spans="1:11" ht="12.75" customHeight="1">
      <c r="A74" s="24" t="s">
        <v>184</v>
      </c>
      <c r="B74" s="110">
        <v>2122</v>
      </c>
      <c r="C74" s="110">
        <v>8</v>
      </c>
      <c r="D74" s="113" t="s">
        <v>15</v>
      </c>
      <c r="E74" s="114">
        <v>44493</v>
      </c>
      <c r="F74" s="210">
        <v>0.45833333333333331</v>
      </c>
      <c r="G74" s="113" t="s">
        <v>391</v>
      </c>
      <c r="H74" s="113" t="s">
        <v>232</v>
      </c>
      <c r="I74" s="113" t="s">
        <v>235</v>
      </c>
      <c r="J74" s="9"/>
    </row>
    <row r="75" spans="1:11" ht="12.75" customHeight="1">
      <c r="A75" s="24" t="s">
        <v>184</v>
      </c>
      <c r="B75" s="110">
        <v>2123</v>
      </c>
      <c r="C75" s="110">
        <v>8</v>
      </c>
      <c r="D75" s="113" t="s">
        <v>15</v>
      </c>
      <c r="E75" s="114">
        <v>44493</v>
      </c>
      <c r="F75" s="210">
        <v>0.54166666666666663</v>
      </c>
      <c r="G75" s="113" t="s">
        <v>375</v>
      </c>
      <c r="H75" s="113" t="s">
        <v>551</v>
      </c>
      <c r="I75" s="113" t="s">
        <v>197</v>
      </c>
      <c r="J75" s="9"/>
    </row>
    <row r="76" spans="1:11" ht="12.75" customHeight="1">
      <c r="A76" s="24" t="s">
        <v>184</v>
      </c>
      <c r="B76" s="110">
        <v>2124</v>
      </c>
      <c r="C76" s="110">
        <v>8</v>
      </c>
      <c r="D76" s="113" t="s">
        <v>15</v>
      </c>
      <c r="E76" s="114">
        <v>44493</v>
      </c>
      <c r="F76" s="210">
        <v>0.58333333333333337</v>
      </c>
      <c r="G76" s="113" t="s">
        <v>390</v>
      </c>
      <c r="H76" s="113" t="s">
        <v>386</v>
      </c>
      <c r="I76" s="113" t="s">
        <v>239</v>
      </c>
      <c r="J76" s="9"/>
    </row>
    <row r="77" spans="1:11" ht="12.75" customHeight="1">
      <c r="A77" s="174"/>
      <c r="B77" s="175"/>
      <c r="C77" s="175"/>
      <c r="D77" s="175"/>
      <c r="E77" s="176"/>
      <c r="F77" s="177"/>
      <c r="G77" s="175"/>
      <c r="H77" s="178"/>
      <c r="I77" s="178"/>
      <c r="J77" s="9"/>
    </row>
    <row r="78" spans="1:11" s="35" customFormat="1" ht="12.75" customHeight="1">
      <c r="A78" s="217"/>
      <c r="B78" s="217"/>
      <c r="C78" s="217"/>
      <c r="D78" s="217" t="s">
        <v>214</v>
      </c>
      <c r="E78" s="218">
        <v>44497</v>
      </c>
      <c r="F78" s="219"/>
      <c r="G78" s="220" t="s">
        <v>440</v>
      </c>
      <c r="H78" s="220" t="s">
        <v>442</v>
      </c>
      <c r="I78" s="220"/>
      <c r="J78" s="36"/>
      <c r="K78" s="43"/>
    </row>
    <row r="79" spans="1:11" s="35" customFormat="1" ht="12.75" customHeight="1">
      <c r="A79" s="217"/>
      <c r="B79" s="217"/>
      <c r="C79" s="217"/>
      <c r="D79" s="217" t="s">
        <v>53</v>
      </c>
      <c r="E79" s="218">
        <v>44498</v>
      </c>
      <c r="F79" s="219"/>
      <c r="G79" s="220" t="s">
        <v>440</v>
      </c>
      <c r="H79" s="220" t="s">
        <v>442</v>
      </c>
      <c r="I79" s="220"/>
      <c r="J79" s="36"/>
      <c r="K79" s="43"/>
    </row>
    <row r="80" spans="1:11" ht="12.75" customHeight="1">
      <c r="A80" s="24" t="s">
        <v>183</v>
      </c>
      <c r="B80" s="4" t="s">
        <v>58</v>
      </c>
      <c r="C80" s="1">
        <v>9</v>
      </c>
      <c r="D80" s="1" t="s">
        <v>58</v>
      </c>
      <c r="E80" s="7" t="s">
        <v>58</v>
      </c>
      <c r="F80" s="19" t="s">
        <v>58</v>
      </c>
      <c r="G80" s="1" t="s">
        <v>58</v>
      </c>
      <c r="H80" s="4" t="s">
        <v>99</v>
      </c>
      <c r="I80" s="56" t="s">
        <v>102</v>
      </c>
      <c r="J80" s="9"/>
    </row>
    <row r="81" spans="1:10" ht="12.75" customHeight="1">
      <c r="A81" s="24" t="s">
        <v>183</v>
      </c>
      <c r="B81" s="15">
        <v>2026</v>
      </c>
      <c r="C81" s="15">
        <v>9</v>
      </c>
      <c r="D81" s="56" t="s">
        <v>15</v>
      </c>
      <c r="E81" s="63">
        <v>44500</v>
      </c>
      <c r="F81" s="214">
        <v>0.625</v>
      </c>
      <c r="G81" s="56" t="s">
        <v>393</v>
      </c>
      <c r="H81" s="56" t="s">
        <v>226</v>
      </c>
      <c r="I81" s="56" t="s">
        <v>223</v>
      </c>
      <c r="J81" s="9"/>
    </row>
    <row r="82" spans="1:10" ht="12.75" customHeight="1">
      <c r="A82" s="24" t="s">
        <v>183</v>
      </c>
      <c r="B82" s="15">
        <v>2027</v>
      </c>
      <c r="C82" s="15">
        <v>9</v>
      </c>
      <c r="D82" s="56" t="s">
        <v>15</v>
      </c>
      <c r="E82" s="63">
        <v>44500</v>
      </c>
      <c r="F82" s="214">
        <v>0.625</v>
      </c>
      <c r="G82" s="56" t="s">
        <v>394</v>
      </c>
      <c r="H82" s="56" t="s">
        <v>201</v>
      </c>
      <c r="I82" s="56" t="s">
        <v>207</v>
      </c>
      <c r="J82" s="9"/>
    </row>
    <row r="83" spans="1:10" ht="12.75" customHeight="1">
      <c r="A83" s="24" t="s">
        <v>184</v>
      </c>
      <c r="B83" s="116" t="s">
        <v>58</v>
      </c>
      <c r="C83" s="116">
        <v>9</v>
      </c>
      <c r="D83" s="116" t="s">
        <v>58</v>
      </c>
      <c r="E83" s="117" t="s">
        <v>58</v>
      </c>
      <c r="F83" s="118" t="s">
        <v>58</v>
      </c>
      <c r="G83" s="116" t="s">
        <v>58</v>
      </c>
      <c r="H83" s="116" t="s">
        <v>99</v>
      </c>
      <c r="I83" s="113" t="s">
        <v>232</v>
      </c>
      <c r="J83" s="9"/>
    </row>
    <row r="84" spans="1:10" ht="12.75" customHeight="1">
      <c r="A84" s="24" t="s">
        <v>184</v>
      </c>
      <c r="B84" s="110">
        <v>2125</v>
      </c>
      <c r="C84" s="110">
        <v>9</v>
      </c>
      <c r="D84" s="113" t="s">
        <v>15</v>
      </c>
      <c r="E84" s="114">
        <v>44500</v>
      </c>
      <c r="F84" s="210">
        <v>0.58333333333333337</v>
      </c>
      <c r="G84" s="113" t="s">
        <v>388</v>
      </c>
      <c r="H84" s="113" t="s">
        <v>235</v>
      </c>
      <c r="I84" s="189" t="s">
        <v>198</v>
      </c>
      <c r="J84" s="9"/>
    </row>
    <row r="85" spans="1:10" ht="12.75" customHeight="1">
      <c r="A85" s="24" t="s">
        <v>184</v>
      </c>
      <c r="B85" s="110">
        <v>2126</v>
      </c>
      <c r="C85" s="110">
        <v>9</v>
      </c>
      <c r="D85" s="113" t="s">
        <v>15</v>
      </c>
      <c r="E85" s="114">
        <v>44500</v>
      </c>
      <c r="F85" s="210">
        <v>0.58333333333333337</v>
      </c>
      <c r="G85" s="113" t="s">
        <v>396</v>
      </c>
      <c r="H85" s="113" t="s">
        <v>239</v>
      </c>
      <c r="I85" s="113" t="s">
        <v>551</v>
      </c>
      <c r="J85" s="9"/>
    </row>
    <row r="86" spans="1:10" ht="12.75" customHeight="1">
      <c r="A86" s="24" t="s">
        <v>184</v>
      </c>
      <c r="B86" s="110">
        <v>2127</v>
      </c>
      <c r="C86" s="110">
        <v>9</v>
      </c>
      <c r="D86" s="113" t="s">
        <v>15</v>
      </c>
      <c r="E86" s="114">
        <v>44500</v>
      </c>
      <c r="F86" s="238">
        <v>0.54166666666666663</v>
      </c>
      <c r="G86" s="113" t="s">
        <v>392</v>
      </c>
      <c r="H86" s="113" t="s">
        <v>197</v>
      </c>
      <c r="I86" s="113" t="s">
        <v>386</v>
      </c>
      <c r="J86" s="42" t="s">
        <v>516</v>
      </c>
    </row>
    <row r="87" spans="1:10" ht="12.75" customHeight="1">
      <c r="A87" s="174"/>
      <c r="B87" s="175"/>
      <c r="C87" s="175"/>
      <c r="D87" s="175"/>
      <c r="E87" s="176"/>
      <c r="F87" s="177"/>
      <c r="G87" s="175"/>
      <c r="H87" s="178"/>
      <c r="I87" s="178"/>
      <c r="J87" s="9"/>
    </row>
    <row r="88" spans="1:10" ht="12.75" customHeight="1">
      <c r="A88" s="24" t="s">
        <v>183</v>
      </c>
      <c r="B88" s="4" t="s">
        <v>58</v>
      </c>
      <c r="C88" s="1">
        <v>10</v>
      </c>
      <c r="D88" s="1" t="s">
        <v>58</v>
      </c>
      <c r="E88" s="7" t="s">
        <v>58</v>
      </c>
      <c r="F88" s="19" t="s">
        <v>58</v>
      </c>
      <c r="G88" s="1" t="s">
        <v>58</v>
      </c>
      <c r="H88" s="56" t="s">
        <v>201</v>
      </c>
      <c r="I88" s="58" t="s">
        <v>99</v>
      </c>
      <c r="J88" s="9"/>
    </row>
    <row r="89" spans="1:10" ht="12.75" customHeight="1">
      <c r="A89" s="24" t="s">
        <v>183</v>
      </c>
      <c r="B89" s="15">
        <v>2028</v>
      </c>
      <c r="C89" s="15">
        <v>10</v>
      </c>
      <c r="D89" s="56" t="s">
        <v>15</v>
      </c>
      <c r="E89" s="63">
        <v>44507</v>
      </c>
      <c r="F89" s="214">
        <v>0.625</v>
      </c>
      <c r="G89" s="56" t="s">
        <v>393</v>
      </c>
      <c r="H89" s="56" t="s">
        <v>226</v>
      </c>
      <c r="I89" s="56" t="s">
        <v>44</v>
      </c>
      <c r="J89" s="9"/>
    </row>
    <row r="90" spans="1:10" ht="12.75" customHeight="1">
      <c r="A90" s="24" t="s">
        <v>183</v>
      </c>
      <c r="B90" s="15">
        <v>2029</v>
      </c>
      <c r="C90" s="15">
        <v>10</v>
      </c>
      <c r="D90" s="56" t="s">
        <v>15</v>
      </c>
      <c r="E90" s="63">
        <v>44507</v>
      </c>
      <c r="F90" s="214">
        <v>0.45833333333333331</v>
      </c>
      <c r="G90" s="56" t="s">
        <v>374</v>
      </c>
      <c r="H90" s="56" t="s">
        <v>207</v>
      </c>
      <c r="I90" s="58" t="s">
        <v>203</v>
      </c>
      <c r="J90" s="9"/>
    </row>
    <row r="91" spans="1:10" ht="12.75" customHeight="1">
      <c r="A91" s="24" t="s">
        <v>183</v>
      </c>
      <c r="B91" s="15">
        <v>2030</v>
      </c>
      <c r="C91" s="15">
        <v>10</v>
      </c>
      <c r="D91" s="56" t="s">
        <v>15</v>
      </c>
      <c r="E91" s="63">
        <v>44507</v>
      </c>
      <c r="F91" s="214">
        <v>0.64583333333333337</v>
      </c>
      <c r="G91" s="56" t="s">
        <v>374</v>
      </c>
      <c r="H91" s="56" t="s">
        <v>223</v>
      </c>
      <c r="I91" s="56" t="s">
        <v>102</v>
      </c>
      <c r="J91" s="9"/>
    </row>
    <row r="92" spans="1:10" ht="12.75" customHeight="1">
      <c r="A92" s="24" t="s">
        <v>184</v>
      </c>
      <c r="B92" s="116" t="s">
        <v>58</v>
      </c>
      <c r="C92" s="116">
        <v>10</v>
      </c>
      <c r="D92" s="116" t="s">
        <v>58</v>
      </c>
      <c r="E92" s="117" t="s">
        <v>58</v>
      </c>
      <c r="F92" s="118" t="s">
        <v>58</v>
      </c>
      <c r="G92" s="116" t="s">
        <v>58</v>
      </c>
      <c r="H92" s="113" t="s">
        <v>239</v>
      </c>
      <c r="I92" s="189" t="s">
        <v>99</v>
      </c>
      <c r="J92" s="9"/>
    </row>
    <row r="93" spans="1:10" ht="12.75" customHeight="1">
      <c r="A93" s="24" t="s">
        <v>184</v>
      </c>
      <c r="B93" s="110">
        <v>2128</v>
      </c>
      <c r="C93" s="110">
        <v>10</v>
      </c>
      <c r="D93" s="113" t="s">
        <v>15</v>
      </c>
      <c r="E93" s="114">
        <v>44507</v>
      </c>
      <c r="F93" s="210">
        <v>0.45833333333333331</v>
      </c>
      <c r="G93" s="113" t="s">
        <v>392</v>
      </c>
      <c r="H93" s="113" t="s">
        <v>197</v>
      </c>
      <c r="I93" s="113" t="s">
        <v>235</v>
      </c>
      <c r="J93" s="9"/>
    </row>
    <row r="94" spans="1:10" ht="12.75" customHeight="1">
      <c r="A94" s="24" t="s">
        <v>184</v>
      </c>
      <c r="B94" s="110">
        <v>2129</v>
      </c>
      <c r="C94" s="110">
        <v>10</v>
      </c>
      <c r="D94" s="113" t="s">
        <v>15</v>
      </c>
      <c r="E94" s="114">
        <v>44507</v>
      </c>
      <c r="F94" s="210">
        <v>0.54166666666666663</v>
      </c>
      <c r="G94" s="113" t="s">
        <v>375</v>
      </c>
      <c r="H94" s="113" t="s">
        <v>551</v>
      </c>
      <c r="I94" s="189" t="s">
        <v>198</v>
      </c>
      <c r="J94" s="9"/>
    </row>
    <row r="95" spans="1:10" ht="12.75" customHeight="1">
      <c r="A95" s="24" t="s">
        <v>184</v>
      </c>
      <c r="B95" s="110">
        <v>2130</v>
      </c>
      <c r="C95" s="110">
        <v>10</v>
      </c>
      <c r="D95" s="113" t="s">
        <v>15</v>
      </c>
      <c r="E95" s="114">
        <v>44507</v>
      </c>
      <c r="F95" s="210">
        <v>0.58333333333333337</v>
      </c>
      <c r="G95" s="113" t="s">
        <v>390</v>
      </c>
      <c r="H95" s="113" t="s">
        <v>386</v>
      </c>
      <c r="I95" s="113" t="s">
        <v>232</v>
      </c>
      <c r="J95" s="9"/>
    </row>
    <row r="96" spans="1:10" ht="12.75" customHeight="1">
      <c r="A96" s="174"/>
      <c r="B96" s="175"/>
      <c r="C96" s="175"/>
      <c r="D96" s="175"/>
      <c r="E96" s="176"/>
      <c r="F96" s="177"/>
      <c r="G96" s="175"/>
      <c r="H96" s="178"/>
      <c r="I96" s="178"/>
      <c r="J96" s="9"/>
    </row>
    <row r="97" spans="1:11" ht="12.75" customHeight="1">
      <c r="A97" s="24" t="s">
        <v>183</v>
      </c>
      <c r="B97" s="4" t="s">
        <v>58</v>
      </c>
      <c r="C97" s="1">
        <v>11</v>
      </c>
      <c r="D97" s="1" t="s">
        <v>58</v>
      </c>
      <c r="E97" s="7" t="s">
        <v>58</v>
      </c>
      <c r="F97" s="19" t="s">
        <v>58</v>
      </c>
      <c r="G97" s="1" t="s">
        <v>58</v>
      </c>
      <c r="H97" s="4" t="s">
        <v>99</v>
      </c>
      <c r="I97" s="56" t="s">
        <v>226</v>
      </c>
      <c r="J97" s="9"/>
    </row>
    <row r="98" spans="1:11" ht="12.75" customHeight="1">
      <c r="A98" s="24" t="s">
        <v>183</v>
      </c>
      <c r="B98" s="15">
        <v>2031</v>
      </c>
      <c r="C98" s="15">
        <v>11</v>
      </c>
      <c r="D98" s="56" t="s">
        <v>15</v>
      </c>
      <c r="E98" s="63">
        <v>44514</v>
      </c>
      <c r="F98" s="214">
        <v>0.625</v>
      </c>
      <c r="G98" s="56" t="s">
        <v>395</v>
      </c>
      <c r="H98" s="56" t="s">
        <v>44</v>
      </c>
      <c r="I98" s="56" t="s">
        <v>201</v>
      </c>
      <c r="J98" s="9"/>
    </row>
    <row r="99" spans="1:11" ht="12.75" customHeight="1">
      <c r="A99" s="24" t="s">
        <v>183</v>
      </c>
      <c r="B99" s="15">
        <v>2032</v>
      </c>
      <c r="C99" s="15">
        <v>11</v>
      </c>
      <c r="D99" s="56" t="s">
        <v>15</v>
      </c>
      <c r="E99" s="63">
        <v>44514</v>
      </c>
      <c r="F99" s="214">
        <v>0.58333333333333337</v>
      </c>
      <c r="G99" s="56" t="s">
        <v>389</v>
      </c>
      <c r="H99" s="58" t="s">
        <v>203</v>
      </c>
      <c r="I99" s="56" t="s">
        <v>223</v>
      </c>
      <c r="J99" s="9"/>
    </row>
    <row r="100" spans="1:11" ht="12.75" customHeight="1">
      <c r="A100" s="24" t="s">
        <v>183</v>
      </c>
      <c r="B100" s="15">
        <v>2033</v>
      </c>
      <c r="C100" s="15">
        <v>11</v>
      </c>
      <c r="D100" s="56" t="s">
        <v>15</v>
      </c>
      <c r="E100" s="63">
        <v>44514</v>
      </c>
      <c r="F100" s="214">
        <v>0.625</v>
      </c>
      <c r="G100" s="56" t="s">
        <v>385</v>
      </c>
      <c r="H100" s="56" t="s">
        <v>102</v>
      </c>
      <c r="I100" s="56" t="s">
        <v>207</v>
      </c>
      <c r="J100" s="9"/>
    </row>
    <row r="101" spans="1:11" ht="12.75" customHeight="1">
      <c r="A101" s="24" t="s">
        <v>184</v>
      </c>
      <c r="B101" s="116" t="s">
        <v>58</v>
      </c>
      <c r="C101" s="116">
        <v>11</v>
      </c>
      <c r="D101" s="116" t="s">
        <v>58</v>
      </c>
      <c r="E101" s="117" t="s">
        <v>58</v>
      </c>
      <c r="F101" s="118" t="s">
        <v>58</v>
      </c>
      <c r="G101" s="116" t="s">
        <v>58</v>
      </c>
      <c r="H101" s="116" t="s">
        <v>99</v>
      </c>
      <c r="I101" s="113" t="s">
        <v>197</v>
      </c>
      <c r="J101" s="9"/>
    </row>
    <row r="102" spans="1:11" ht="12.75" customHeight="1">
      <c r="A102" s="24" t="s">
        <v>184</v>
      </c>
      <c r="B102" s="110">
        <v>2131</v>
      </c>
      <c r="C102" s="110">
        <v>11</v>
      </c>
      <c r="D102" s="113" t="s">
        <v>15</v>
      </c>
      <c r="E102" s="114">
        <v>44514</v>
      </c>
      <c r="F102" s="210">
        <v>0.58333333333333337</v>
      </c>
      <c r="G102" s="113" t="s">
        <v>388</v>
      </c>
      <c r="H102" s="113" t="s">
        <v>235</v>
      </c>
      <c r="I102" s="113" t="s">
        <v>239</v>
      </c>
      <c r="J102" s="9"/>
    </row>
    <row r="103" spans="1:11" ht="12.75" customHeight="1">
      <c r="A103" s="24" t="s">
        <v>184</v>
      </c>
      <c r="B103" s="110">
        <v>2132</v>
      </c>
      <c r="C103" s="110">
        <v>11</v>
      </c>
      <c r="D103" s="113" t="s">
        <v>15</v>
      </c>
      <c r="E103" s="114">
        <v>44514</v>
      </c>
      <c r="F103" s="210">
        <v>0.45833333333333331</v>
      </c>
      <c r="G103" s="113" t="s">
        <v>391</v>
      </c>
      <c r="H103" s="113" t="s">
        <v>232</v>
      </c>
      <c r="I103" s="113" t="s">
        <v>551</v>
      </c>
      <c r="J103" s="9"/>
    </row>
    <row r="104" spans="1:11" ht="12.75" customHeight="1">
      <c r="A104" s="24" t="s">
        <v>184</v>
      </c>
      <c r="B104" s="110">
        <v>2133</v>
      </c>
      <c r="C104" s="110">
        <v>11</v>
      </c>
      <c r="D104" s="113" t="s">
        <v>15</v>
      </c>
      <c r="E104" s="114">
        <v>44514</v>
      </c>
      <c r="F104" s="210">
        <v>0.58333333333333337</v>
      </c>
      <c r="G104" s="113" t="s">
        <v>387</v>
      </c>
      <c r="H104" s="189" t="s">
        <v>198</v>
      </c>
      <c r="I104" s="113" t="s">
        <v>386</v>
      </c>
      <c r="J104" s="9"/>
    </row>
    <row r="105" spans="1:11" ht="12.75" customHeight="1">
      <c r="A105" s="174"/>
      <c r="B105" s="175"/>
      <c r="C105" s="175"/>
      <c r="D105" s="175"/>
      <c r="E105" s="176"/>
      <c r="F105" s="177"/>
      <c r="G105" s="175"/>
      <c r="H105" s="178"/>
      <c r="I105" s="178"/>
      <c r="J105" s="9"/>
    </row>
    <row r="106" spans="1:11" s="35" customFormat="1" ht="12.75" customHeight="1">
      <c r="A106" s="217"/>
      <c r="B106" s="217"/>
      <c r="C106" s="217"/>
      <c r="D106" s="217" t="s">
        <v>105</v>
      </c>
      <c r="E106" s="218">
        <v>44517</v>
      </c>
      <c r="F106" s="219"/>
      <c r="G106" s="220" t="s">
        <v>440</v>
      </c>
      <c r="H106" s="220" t="s">
        <v>442</v>
      </c>
      <c r="I106" s="220"/>
      <c r="J106" s="36"/>
      <c r="K106" s="43"/>
    </row>
    <row r="107" spans="1:11" ht="12.75" customHeight="1">
      <c r="A107" s="24" t="s">
        <v>183</v>
      </c>
      <c r="B107" s="4" t="s">
        <v>58</v>
      </c>
      <c r="C107" s="1">
        <v>12</v>
      </c>
      <c r="D107" s="1" t="s">
        <v>58</v>
      </c>
      <c r="E107" s="7" t="s">
        <v>58</v>
      </c>
      <c r="F107" s="19" t="s">
        <v>58</v>
      </c>
      <c r="G107" s="1" t="s">
        <v>58</v>
      </c>
      <c r="H107" s="56" t="s">
        <v>223</v>
      </c>
      <c r="I107" s="58" t="s">
        <v>99</v>
      </c>
      <c r="J107" s="9"/>
    </row>
    <row r="108" spans="1:11" ht="12.75" customHeight="1">
      <c r="A108" s="24" t="s">
        <v>183</v>
      </c>
      <c r="B108" s="15">
        <v>2034</v>
      </c>
      <c r="C108" s="15">
        <v>12</v>
      </c>
      <c r="D108" s="56" t="s">
        <v>15</v>
      </c>
      <c r="E108" s="63">
        <v>44521</v>
      </c>
      <c r="F108" s="214">
        <v>0.47916666666666669</v>
      </c>
      <c r="G108" s="56" t="s">
        <v>374</v>
      </c>
      <c r="H108" s="56" t="s">
        <v>207</v>
      </c>
      <c r="I108" s="56" t="s">
        <v>44</v>
      </c>
      <c r="J108" s="9"/>
    </row>
    <row r="109" spans="1:11" ht="12.75" customHeight="1">
      <c r="A109" s="24" t="s">
        <v>183</v>
      </c>
      <c r="B109" s="15">
        <v>2036</v>
      </c>
      <c r="C109" s="15">
        <v>12</v>
      </c>
      <c r="D109" s="56" t="s">
        <v>15</v>
      </c>
      <c r="E109" s="63">
        <v>44521</v>
      </c>
      <c r="F109" s="214">
        <v>0.625</v>
      </c>
      <c r="G109" s="56" t="s">
        <v>393</v>
      </c>
      <c r="H109" s="56" t="s">
        <v>226</v>
      </c>
      <c r="I109" s="56" t="s">
        <v>102</v>
      </c>
      <c r="J109" s="9"/>
    </row>
    <row r="110" spans="1:11" ht="12.75" customHeight="1">
      <c r="A110" s="24" t="s">
        <v>184</v>
      </c>
      <c r="B110" s="116" t="s">
        <v>58</v>
      </c>
      <c r="C110" s="116">
        <v>12</v>
      </c>
      <c r="D110" s="116" t="s">
        <v>58</v>
      </c>
      <c r="E110" s="117" t="s">
        <v>58</v>
      </c>
      <c r="F110" s="118" t="s">
        <v>58</v>
      </c>
      <c r="G110" s="116" t="s">
        <v>58</v>
      </c>
      <c r="H110" s="113" t="s">
        <v>551</v>
      </c>
      <c r="I110" s="189" t="s">
        <v>99</v>
      </c>
      <c r="J110" s="9"/>
    </row>
    <row r="111" spans="1:11" ht="12.75" customHeight="1">
      <c r="A111" s="24" t="s">
        <v>184</v>
      </c>
      <c r="B111" s="110">
        <v>2134</v>
      </c>
      <c r="C111" s="110">
        <v>12</v>
      </c>
      <c r="D111" s="113" t="s">
        <v>15</v>
      </c>
      <c r="E111" s="114">
        <v>44521</v>
      </c>
      <c r="F111" s="238">
        <v>0.625</v>
      </c>
      <c r="G111" s="113" t="s">
        <v>390</v>
      </c>
      <c r="H111" s="113" t="s">
        <v>386</v>
      </c>
      <c r="I111" s="113" t="s">
        <v>235</v>
      </c>
      <c r="J111" s="42" t="s">
        <v>529</v>
      </c>
    </row>
    <row r="112" spans="1:11" ht="12.75" customHeight="1">
      <c r="A112" s="24" t="s">
        <v>184</v>
      </c>
      <c r="B112" s="110">
        <v>2135</v>
      </c>
      <c r="C112" s="110">
        <v>12</v>
      </c>
      <c r="D112" s="113" t="s">
        <v>15</v>
      </c>
      <c r="E112" s="114">
        <v>44521</v>
      </c>
      <c r="F112" s="216">
        <v>0.58333333333333337</v>
      </c>
      <c r="G112" s="113" t="s">
        <v>392</v>
      </c>
      <c r="H112" s="113" t="s">
        <v>197</v>
      </c>
      <c r="I112" s="189" t="s">
        <v>198</v>
      </c>
      <c r="J112" s="9"/>
    </row>
    <row r="113" spans="1:11" ht="12.75" customHeight="1">
      <c r="A113" s="24" t="s">
        <v>184</v>
      </c>
      <c r="B113" s="110">
        <v>2136</v>
      </c>
      <c r="C113" s="110">
        <v>12</v>
      </c>
      <c r="D113" s="113" t="s">
        <v>15</v>
      </c>
      <c r="E113" s="114">
        <v>44521</v>
      </c>
      <c r="F113" s="210">
        <v>0.58333333333333337</v>
      </c>
      <c r="G113" s="113" t="s">
        <v>396</v>
      </c>
      <c r="H113" s="113" t="s">
        <v>239</v>
      </c>
      <c r="I113" s="113" t="s">
        <v>232</v>
      </c>
      <c r="J113" s="9"/>
    </row>
    <row r="114" spans="1:11" ht="12.75" customHeight="1">
      <c r="A114" s="174"/>
      <c r="B114" s="175"/>
      <c r="C114" s="175"/>
      <c r="D114" s="175"/>
      <c r="E114" s="176"/>
      <c r="F114" s="177"/>
      <c r="G114" s="175"/>
      <c r="H114" s="178"/>
      <c r="I114" s="178"/>
      <c r="J114" s="9"/>
    </row>
    <row r="115" spans="1:11" ht="12.75" customHeight="1">
      <c r="A115" s="24" t="s">
        <v>183</v>
      </c>
      <c r="B115" s="4" t="s">
        <v>58</v>
      </c>
      <c r="C115" s="1">
        <v>13</v>
      </c>
      <c r="D115" s="1" t="s">
        <v>58</v>
      </c>
      <c r="E115" s="7" t="s">
        <v>58</v>
      </c>
      <c r="F115" s="19" t="s">
        <v>58</v>
      </c>
      <c r="G115" s="1" t="s">
        <v>58</v>
      </c>
      <c r="H115" s="4" t="s">
        <v>99</v>
      </c>
      <c r="I115" s="56" t="s">
        <v>207</v>
      </c>
      <c r="J115" s="9"/>
    </row>
    <row r="116" spans="1:11" ht="12.75" customHeight="1">
      <c r="A116" s="24" t="s">
        <v>183</v>
      </c>
      <c r="B116" s="15">
        <v>2037</v>
      </c>
      <c r="C116" s="15">
        <v>13</v>
      </c>
      <c r="D116" s="56" t="s">
        <v>15</v>
      </c>
      <c r="E116" s="63">
        <v>44528</v>
      </c>
      <c r="F116" s="214">
        <v>0.625</v>
      </c>
      <c r="G116" s="56" t="s">
        <v>395</v>
      </c>
      <c r="H116" s="56" t="s">
        <v>44</v>
      </c>
      <c r="I116" s="56" t="s">
        <v>223</v>
      </c>
      <c r="J116" s="9"/>
    </row>
    <row r="117" spans="1:11" ht="12.75" customHeight="1">
      <c r="A117" s="24" t="s">
        <v>183</v>
      </c>
      <c r="B117" s="15">
        <v>2038</v>
      </c>
      <c r="C117" s="15">
        <v>13</v>
      </c>
      <c r="D117" s="56" t="s">
        <v>15</v>
      </c>
      <c r="E117" s="63">
        <v>44528</v>
      </c>
      <c r="F117" s="214">
        <v>0.625</v>
      </c>
      <c r="G117" s="56" t="s">
        <v>385</v>
      </c>
      <c r="H117" s="56" t="s">
        <v>102</v>
      </c>
      <c r="I117" s="56" t="s">
        <v>201</v>
      </c>
      <c r="J117" s="9"/>
    </row>
    <row r="118" spans="1:11" ht="12.75" customHeight="1">
      <c r="A118" s="24" t="s">
        <v>184</v>
      </c>
      <c r="B118" s="116" t="s">
        <v>58</v>
      </c>
      <c r="C118" s="116">
        <v>13</v>
      </c>
      <c r="D118" s="116" t="s">
        <v>58</v>
      </c>
      <c r="E118" s="117" t="s">
        <v>58</v>
      </c>
      <c r="F118" s="118" t="s">
        <v>58</v>
      </c>
      <c r="G118" s="116" t="s">
        <v>58</v>
      </c>
      <c r="H118" s="116" t="s">
        <v>99</v>
      </c>
      <c r="I118" s="113" t="s">
        <v>386</v>
      </c>
      <c r="J118" s="9"/>
    </row>
    <row r="119" spans="1:11" ht="12.75" customHeight="1">
      <c r="A119" s="24" t="s">
        <v>184</v>
      </c>
      <c r="B119" s="110">
        <v>2137</v>
      </c>
      <c r="C119" s="110">
        <v>13</v>
      </c>
      <c r="D119" s="113" t="s">
        <v>15</v>
      </c>
      <c r="E119" s="114">
        <v>44528</v>
      </c>
      <c r="F119" s="210">
        <v>0.58333333333333337</v>
      </c>
      <c r="G119" s="113" t="s">
        <v>388</v>
      </c>
      <c r="H119" s="113" t="s">
        <v>235</v>
      </c>
      <c r="I119" s="113" t="s">
        <v>551</v>
      </c>
      <c r="J119" s="9"/>
    </row>
    <row r="120" spans="1:11" ht="12.75" customHeight="1">
      <c r="A120" s="24" t="s">
        <v>184</v>
      </c>
      <c r="B120" s="110">
        <v>2138</v>
      </c>
      <c r="C120" s="110">
        <v>13</v>
      </c>
      <c r="D120" s="113" t="s">
        <v>15</v>
      </c>
      <c r="E120" s="114">
        <v>44528</v>
      </c>
      <c r="F120" s="210">
        <v>0.45833333333333331</v>
      </c>
      <c r="G120" s="113" t="s">
        <v>391</v>
      </c>
      <c r="H120" s="113" t="s">
        <v>232</v>
      </c>
      <c r="I120" s="113" t="s">
        <v>197</v>
      </c>
      <c r="J120" s="9"/>
    </row>
    <row r="121" spans="1:11" ht="12.75" customHeight="1">
      <c r="A121" s="24" t="s">
        <v>184</v>
      </c>
      <c r="B121" s="110">
        <v>2139</v>
      </c>
      <c r="C121" s="110">
        <v>13</v>
      </c>
      <c r="D121" s="113" t="s">
        <v>15</v>
      </c>
      <c r="E121" s="114">
        <v>44528</v>
      </c>
      <c r="F121" s="210">
        <v>0.58333333333333337</v>
      </c>
      <c r="G121" s="113" t="s">
        <v>387</v>
      </c>
      <c r="H121" s="189" t="s">
        <v>198</v>
      </c>
      <c r="I121" s="113" t="s">
        <v>239</v>
      </c>
      <c r="J121" s="9"/>
    </row>
    <row r="122" spans="1:11" ht="12.75" customHeight="1">
      <c r="A122" s="174"/>
      <c r="B122" s="175"/>
      <c r="C122" s="175"/>
      <c r="D122" s="175"/>
      <c r="E122" s="176"/>
      <c r="F122" s="177"/>
      <c r="G122" s="175"/>
      <c r="H122" s="178"/>
      <c r="I122" s="178"/>
      <c r="J122" s="9"/>
    </row>
    <row r="123" spans="1:11" s="35" customFormat="1" ht="12.75" customHeight="1">
      <c r="A123" s="217"/>
      <c r="B123" s="217"/>
      <c r="C123" s="217"/>
      <c r="D123" s="217" t="s">
        <v>12</v>
      </c>
      <c r="E123" s="218">
        <v>44534</v>
      </c>
      <c r="F123" s="219"/>
      <c r="G123" s="220" t="s">
        <v>440</v>
      </c>
      <c r="H123" s="220" t="s">
        <v>441</v>
      </c>
      <c r="I123" s="220"/>
      <c r="J123" s="36"/>
      <c r="K123" s="43"/>
    </row>
    <row r="124" spans="1:11" s="35" customFormat="1" ht="12.75" customHeight="1">
      <c r="A124" s="217"/>
      <c r="B124" s="217"/>
      <c r="C124" s="217"/>
      <c r="D124" s="217" t="s">
        <v>12</v>
      </c>
      <c r="E124" s="218">
        <v>44534</v>
      </c>
      <c r="F124" s="219"/>
      <c r="G124" s="220" t="s">
        <v>440</v>
      </c>
      <c r="H124" s="220" t="s">
        <v>442</v>
      </c>
      <c r="I124" s="220"/>
      <c r="J124" s="36"/>
      <c r="K124" s="43"/>
    </row>
    <row r="125" spans="1:11" s="35" customFormat="1" ht="12.75" customHeight="1">
      <c r="A125" s="217"/>
      <c r="B125" s="217"/>
      <c r="C125" s="217"/>
      <c r="D125" s="217" t="s">
        <v>15</v>
      </c>
      <c r="E125" s="218">
        <v>44535</v>
      </c>
      <c r="F125" s="219"/>
      <c r="G125" s="220" t="s">
        <v>440</v>
      </c>
      <c r="H125" s="220" t="s">
        <v>442</v>
      </c>
      <c r="I125" s="220"/>
      <c r="J125" s="36"/>
      <c r="K125" s="43"/>
    </row>
    <row r="126" spans="1:11" s="35" customFormat="1" ht="12.75" customHeight="1">
      <c r="A126" s="174"/>
      <c r="B126" s="175"/>
      <c r="C126" s="175"/>
      <c r="D126" s="175"/>
      <c r="E126" s="176"/>
      <c r="F126" s="177"/>
      <c r="G126" s="175"/>
      <c r="H126" s="178"/>
      <c r="I126" s="178"/>
      <c r="J126" s="36"/>
      <c r="K126" s="43"/>
    </row>
    <row r="127" spans="1:11" ht="12.75" customHeight="1">
      <c r="A127" s="24" t="s">
        <v>183</v>
      </c>
      <c r="B127" s="4" t="s">
        <v>58</v>
      </c>
      <c r="C127" s="1">
        <v>14</v>
      </c>
      <c r="D127" s="1" t="s">
        <v>58</v>
      </c>
      <c r="E127" s="7" t="s">
        <v>58</v>
      </c>
      <c r="F127" s="19" t="s">
        <v>58</v>
      </c>
      <c r="G127" s="1" t="s">
        <v>58</v>
      </c>
      <c r="H127" s="4" t="s">
        <v>99</v>
      </c>
      <c r="I127" s="56" t="s">
        <v>44</v>
      </c>
      <c r="J127" s="9"/>
    </row>
    <row r="128" spans="1:11" ht="12.75" customHeight="1">
      <c r="A128" s="24" t="s">
        <v>183</v>
      </c>
      <c r="B128" s="15">
        <v>2040</v>
      </c>
      <c r="C128" s="15">
        <v>14</v>
      </c>
      <c r="D128" s="56" t="s">
        <v>15</v>
      </c>
      <c r="E128" s="63">
        <v>44626</v>
      </c>
      <c r="F128" s="214">
        <v>0.45833333333333331</v>
      </c>
      <c r="G128" s="56" t="s">
        <v>374</v>
      </c>
      <c r="H128" s="56" t="s">
        <v>207</v>
      </c>
      <c r="I128" s="56" t="s">
        <v>223</v>
      </c>
      <c r="J128" s="9"/>
    </row>
    <row r="129" spans="1:11" ht="12.75" customHeight="1">
      <c r="A129" s="24" t="s">
        <v>183</v>
      </c>
      <c r="B129" s="15">
        <v>2042</v>
      </c>
      <c r="C129" s="15">
        <v>14</v>
      </c>
      <c r="D129" s="56" t="s">
        <v>15</v>
      </c>
      <c r="E129" s="63">
        <v>44626</v>
      </c>
      <c r="F129" s="214">
        <v>0.625</v>
      </c>
      <c r="G129" s="56" t="s">
        <v>394</v>
      </c>
      <c r="H129" s="56" t="s">
        <v>201</v>
      </c>
      <c r="I129" s="56" t="s">
        <v>226</v>
      </c>
      <c r="J129" s="9"/>
    </row>
    <row r="130" spans="1:11" ht="12.75" customHeight="1">
      <c r="A130" s="24" t="s">
        <v>183</v>
      </c>
      <c r="B130" s="15">
        <v>2062</v>
      </c>
      <c r="C130" s="15">
        <v>21</v>
      </c>
      <c r="D130" s="236" t="s">
        <v>15</v>
      </c>
      <c r="E130" s="237">
        <v>44626</v>
      </c>
      <c r="F130" s="238">
        <v>0.58333333333333337</v>
      </c>
      <c r="G130" s="56" t="s">
        <v>385</v>
      </c>
      <c r="H130" s="56" t="s">
        <v>102</v>
      </c>
      <c r="I130" s="58" t="s">
        <v>203</v>
      </c>
      <c r="J130" s="247" t="s">
        <v>163</v>
      </c>
      <c r="K130" s="42" t="s">
        <v>543</v>
      </c>
    </row>
    <row r="131" spans="1:11" ht="12.75" customHeight="1">
      <c r="A131" s="24" t="s">
        <v>184</v>
      </c>
      <c r="B131" s="116" t="s">
        <v>58</v>
      </c>
      <c r="C131" s="116">
        <v>14</v>
      </c>
      <c r="D131" s="116" t="s">
        <v>58</v>
      </c>
      <c r="E131" s="117" t="s">
        <v>58</v>
      </c>
      <c r="F131" s="118" t="s">
        <v>58</v>
      </c>
      <c r="G131" s="116" t="s">
        <v>58</v>
      </c>
      <c r="H131" s="116" t="s">
        <v>99</v>
      </c>
      <c r="I131" s="113" t="s">
        <v>235</v>
      </c>
      <c r="J131" s="9"/>
    </row>
    <row r="132" spans="1:11" ht="12.75" customHeight="1">
      <c r="A132" s="24" t="s">
        <v>184</v>
      </c>
      <c r="B132" s="110">
        <v>2140</v>
      </c>
      <c r="C132" s="110">
        <v>14</v>
      </c>
      <c r="D132" s="113" t="s">
        <v>15</v>
      </c>
      <c r="E132" s="114">
        <v>44626</v>
      </c>
      <c r="F132" s="210">
        <v>0.58333333333333337</v>
      </c>
      <c r="G132" s="113" t="s">
        <v>390</v>
      </c>
      <c r="H132" s="113" t="s">
        <v>386</v>
      </c>
      <c r="I132" s="113" t="s">
        <v>551</v>
      </c>
      <c r="J132" s="9"/>
    </row>
    <row r="133" spans="1:11" ht="12.75" customHeight="1">
      <c r="A133" s="24" t="s">
        <v>184</v>
      </c>
      <c r="B133" s="110">
        <v>2141</v>
      </c>
      <c r="C133" s="110">
        <v>14</v>
      </c>
      <c r="D133" s="113" t="s">
        <v>15</v>
      </c>
      <c r="E133" s="114">
        <v>44626</v>
      </c>
      <c r="F133" s="210">
        <v>0.58333333333333337</v>
      </c>
      <c r="G133" s="113" t="s">
        <v>387</v>
      </c>
      <c r="H133" s="189" t="s">
        <v>198</v>
      </c>
      <c r="I133" s="113" t="s">
        <v>232</v>
      </c>
      <c r="J133" s="9"/>
    </row>
    <row r="134" spans="1:11" ht="12.75" customHeight="1">
      <c r="A134" s="24" t="s">
        <v>184</v>
      </c>
      <c r="B134" s="110">
        <v>2142</v>
      </c>
      <c r="C134" s="110">
        <v>14</v>
      </c>
      <c r="D134" s="113" t="s">
        <v>15</v>
      </c>
      <c r="E134" s="114">
        <v>44626</v>
      </c>
      <c r="F134" s="210">
        <v>0.58333333333333337</v>
      </c>
      <c r="G134" s="113" t="s">
        <v>396</v>
      </c>
      <c r="H134" s="113" t="s">
        <v>239</v>
      </c>
      <c r="I134" s="113" t="s">
        <v>197</v>
      </c>
      <c r="J134" s="9"/>
    </row>
    <row r="135" spans="1:11" ht="12.75" customHeight="1">
      <c r="A135" s="174"/>
      <c r="B135" s="175"/>
      <c r="C135" s="175"/>
      <c r="D135" s="175"/>
      <c r="E135" s="176"/>
      <c r="F135" s="177"/>
      <c r="G135" s="175"/>
      <c r="H135" s="178"/>
      <c r="I135" s="178"/>
      <c r="J135" s="9"/>
    </row>
    <row r="136" spans="1:11" ht="12.75" customHeight="1">
      <c r="A136" s="24" t="s">
        <v>183</v>
      </c>
      <c r="B136" s="4" t="s">
        <v>58</v>
      </c>
      <c r="C136" s="1">
        <v>15</v>
      </c>
      <c r="D136" s="1" t="s">
        <v>58</v>
      </c>
      <c r="E136" s="7" t="s">
        <v>58</v>
      </c>
      <c r="F136" s="19" t="s">
        <v>58</v>
      </c>
      <c r="G136" s="1" t="s">
        <v>58</v>
      </c>
      <c r="H136" s="58" t="s">
        <v>203</v>
      </c>
      <c r="I136" s="58" t="s">
        <v>99</v>
      </c>
    </row>
    <row r="137" spans="1:11" ht="12.75" customHeight="1">
      <c r="A137" s="24" t="s">
        <v>183</v>
      </c>
      <c r="B137" s="15">
        <v>2043</v>
      </c>
      <c r="C137" s="15">
        <v>15</v>
      </c>
      <c r="D137" s="56" t="s">
        <v>15</v>
      </c>
      <c r="E137" s="63">
        <v>44633</v>
      </c>
      <c r="F137" s="214">
        <v>0.625</v>
      </c>
      <c r="G137" s="56" t="s">
        <v>395</v>
      </c>
      <c r="H137" s="56" t="s">
        <v>44</v>
      </c>
      <c r="I137" s="56" t="s">
        <v>102</v>
      </c>
      <c r="J137" s="9"/>
    </row>
    <row r="138" spans="1:11" ht="12.75" customHeight="1">
      <c r="A138" s="24" t="s">
        <v>183</v>
      </c>
      <c r="B138" s="15">
        <v>2044</v>
      </c>
      <c r="C138" s="15">
        <v>15</v>
      </c>
      <c r="D138" s="56" t="s">
        <v>15</v>
      </c>
      <c r="E138" s="63">
        <v>44633</v>
      </c>
      <c r="F138" s="214">
        <v>0.625</v>
      </c>
      <c r="G138" s="56" t="s">
        <v>394</v>
      </c>
      <c r="H138" s="56" t="s">
        <v>201</v>
      </c>
      <c r="I138" s="56" t="s">
        <v>223</v>
      </c>
      <c r="J138" s="9"/>
    </row>
    <row r="139" spans="1:11" ht="12.75" customHeight="1">
      <c r="A139" s="24" t="s">
        <v>183</v>
      </c>
      <c r="B139" s="15">
        <v>2045</v>
      </c>
      <c r="C139" s="15">
        <v>15</v>
      </c>
      <c r="D139" s="56" t="s">
        <v>15</v>
      </c>
      <c r="E139" s="63">
        <v>44633</v>
      </c>
      <c r="F139" s="214">
        <v>0.625</v>
      </c>
      <c r="G139" s="56" t="s">
        <v>393</v>
      </c>
      <c r="H139" s="56" t="s">
        <v>226</v>
      </c>
      <c r="I139" s="56" t="s">
        <v>207</v>
      </c>
      <c r="J139" s="9"/>
    </row>
    <row r="140" spans="1:11" ht="12.75" customHeight="1">
      <c r="A140" s="24" t="s">
        <v>184</v>
      </c>
      <c r="B140" s="116" t="s">
        <v>58</v>
      </c>
      <c r="C140" s="116">
        <v>15</v>
      </c>
      <c r="D140" s="116" t="s">
        <v>58</v>
      </c>
      <c r="E140" s="117" t="s">
        <v>58</v>
      </c>
      <c r="F140" s="118" t="s">
        <v>58</v>
      </c>
      <c r="G140" s="116" t="s">
        <v>58</v>
      </c>
      <c r="H140" s="189" t="s">
        <v>198</v>
      </c>
      <c r="I140" s="189" t="s">
        <v>99</v>
      </c>
    </row>
    <row r="141" spans="1:11" ht="12.75" customHeight="1">
      <c r="A141" s="24" t="s">
        <v>184</v>
      </c>
      <c r="B141" s="110">
        <v>2143</v>
      </c>
      <c r="C141" s="110">
        <v>15</v>
      </c>
      <c r="D141" s="113" t="s">
        <v>15</v>
      </c>
      <c r="E141" s="114">
        <v>44633</v>
      </c>
      <c r="F141" s="210">
        <v>0.58333333333333337</v>
      </c>
      <c r="G141" s="113" t="s">
        <v>388</v>
      </c>
      <c r="H141" s="113" t="s">
        <v>235</v>
      </c>
      <c r="I141" s="113" t="s">
        <v>232</v>
      </c>
      <c r="J141" s="9"/>
    </row>
    <row r="142" spans="1:11" ht="12.75" customHeight="1">
      <c r="A142" s="24" t="s">
        <v>184</v>
      </c>
      <c r="B142" s="110">
        <v>2144</v>
      </c>
      <c r="C142" s="110">
        <v>15</v>
      </c>
      <c r="D142" s="113" t="s">
        <v>15</v>
      </c>
      <c r="E142" s="114">
        <v>44633</v>
      </c>
      <c r="F142" s="238">
        <v>0.5</v>
      </c>
      <c r="G142" s="113" t="s">
        <v>392</v>
      </c>
      <c r="H142" s="113" t="s">
        <v>197</v>
      </c>
      <c r="I142" s="113" t="s">
        <v>551</v>
      </c>
      <c r="J142" s="42" t="s">
        <v>527</v>
      </c>
    </row>
    <row r="143" spans="1:11" ht="12.75" customHeight="1">
      <c r="A143" s="24" t="s">
        <v>184</v>
      </c>
      <c r="B143" s="110">
        <v>2145</v>
      </c>
      <c r="C143" s="110">
        <v>15</v>
      </c>
      <c r="D143" s="113" t="s">
        <v>15</v>
      </c>
      <c r="E143" s="114">
        <v>44633</v>
      </c>
      <c r="F143" s="210">
        <v>0.58333333333333337</v>
      </c>
      <c r="G143" s="113" t="s">
        <v>396</v>
      </c>
      <c r="H143" s="113" t="s">
        <v>239</v>
      </c>
      <c r="I143" s="113" t="s">
        <v>386</v>
      </c>
      <c r="J143" s="9"/>
    </row>
    <row r="144" spans="1:11" ht="12.75" customHeight="1">
      <c r="A144" s="174"/>
      <c r="B144" s="175"/>
      <c r="C144" s="175"/>
      <c r="D144" s="175"/>
      <c r="E144" s="176"/>
      <c r="F144" s="177"/>
      <c r="G144" s="175"/>
      <c r="H144" s="178"/>
      <c r="I144" s="178"/>
      <c r="J144" s="9"/>
    </row>
    <row r="145" spans="1:10" ht="12.75" customHeight="1">
      <c r="A145" s="24" t="s">
        <v>184</v>
      </c>
      <c r="B145" s="110">
        <v>2101</v>
      </c>
      <c r="C145" s="110">
        <v>1</v>
      </c>
      <c r="D145" s="236" t="s">
        <v>12</v>
      </c>
      <c r="E145" s="237">
        <v>44639</v>
      </c>
      <c r="F145" s="238">
        <v>0.45833333333333331</v>
      </c>
      <c r="G145" s="113" t="s">
        <v>388</v>
      </c>
      <c r="H145" s="113" t="s">
        <v>235</v>
      </c>
      <c r="I145" s="113" t="s">
        <v>232</v>
      </c>
      <c r="J145" s="42" t="s">
        <v>536</v>
      </c>
    </row>
    <row r="146" spans="1:10" ht="12.75" customHeight="1">
      <c r="A146" s="24" t="s">
        <v>183</v>
      </c>
      <c r="B146" s="4" t="s">
        <v>58</v>
      </c>
      <c r="C146" s="1">
        <v>16</v>
      </c>
      <c r="D146" s="1" t="s">
        <v>58</v>
      </c>
      <c r="E146" s="7" t="s">
        <v>58</v>
      </c>
      <c r="F146" s="19" t="s">
        <v>58</v>
      </c>
      <c r="G146" s="1" t="s">
        <v>58</v>
      </c>
      <c r="H146" s="56" t="s">
        <v>102</v>
      </c>
      <c r="I146" s="58" t="s">
        <v>99</v>
      </c>
      <c r="J146" s="9"/>
    </row>
    <row r="147" spans="1:10" ht="12.75" customHeight="1">
      <c r="A147" s="24" t="s">
        <v>183</v>
      </c>
      <c r="B147" s="15">
        <v>2046</v>
      </c>
      <c r="C147" s="15">
        <v>16</v>
      </c>
      <c r="D147" s="56" t="s">
        <v>15</v>
      </c>
      <c r="E147" s="63">
        <v>44640</v>
      </c>
      <c r="F147" s="214">
        <v>0.58333333333333337</v>
      </c>
      <c r="G147" s="56" t="s">
        <v>389</v>
      </c>
      <c r="H147" s="58" t="s">
        <v>203</v>
      </c>
      <c r="I147" s="56" t="s">
        <v>44</v>
      </c>
      <c r="J147" s="9"/>
    </row>
    <row r="148" spans="1:10" ht="12.75" customHeight="1">
      <c r="A148" s="24" t="s">
        <v>183</v>
      </c>
      <c r="B148" s="15">
        <v>2047</v>
      </c>
      <c r="C148" s="15">
        <v>16</v>
      </c>
      <c r="D148" s="56" t="s">
        <v>15</v>
      </c>
      <c r="E148" s="63">
        <v>44640</v>
      </c>
      <c r="F148" s="214">
        <v>0.625</v>
      </c>
      <c r="G148" s="56" t="s">
        <v>374</v>
      </c>
      <c r="H148" s="56" t="s">
        <v>223</v>
      </c>
      <c r="I148" s="56" t="s">
        <v>226</v>
      </c>
    </row>
    <row r="149" spans="1:10" ht="12.75" customHeight="1">
      <c r="A149" s="24" t="s">
        <v>183</v>
      </c>
      <c r="B149" s="15">
        <v>2048</v>
      </c>
      <c r="C149" s="15">
        <v>16</v>
      </c>
      <c r="D149" s="56" t="s">
        <v>15</v>
      </c>
      <c r="E149" s="63">
        <v>44640</v>
      </c>
      <c r="F149" s="214">
        <v>0.45833333333333331</v>
      </c>
      <c r="G149" s="56" t="s">
        <v>374</v>
      </c>
      <c r="H149" s="56" t="s">
        <v>207</v>
      </c>
      <c r="I149" s="56" t="s">
        <v>201</v>
      </c>
      <c r="J149" s="9"/>
    </row>
    <row r="150" spans="1:10" ht="12.75" customHeight="1">
      <c r="A150" s="24" t="s">
        <v>184</v>
      </c>
      <c r="B150" s="116" t="s">
        <v>58</v>
      </c>
      <c r="C150" s="116">
        <v>16</v>
      </c>
      <c r="D150" s="116" t="s">
        <v>58</v>
      </c>
      <c r="E150" s="117" t="s">
        <v>58</v>
      </c>
      <c r="F150" s="118" t="s">
        <v>58</v>
      </c>
      <c r="G150" s="116" t="s">
        <v>58</v>
      </c>
      <c r="H150" s="113" t="s">
        <v>232</v>
      </c>
      <c r="I150" s="189" t="s">
        <v>99</v>
      </c>
      <c r="J150" s="9"/>
    </row>
    <row r="151" spans="1:10" ht="12.75" customHeight="1">
      <c r="A151" s="24" t="s">
        <v>184</v>
      </c>
      <c r="B151" s="110">
        <v>2146</v>
      </c>
      <c r="C151" s="110">
        <v>16</v>
      </c>
      <c r="D151" s="113" t="s">
        <v>15</v>
      </c>
      <c r="E151" s="114">
        <v>44640</v>
      </c>
      <c r="F151" s="210">
        <v>0.58333333333333337</v>
      </c>
      <c r="G151" s="113" t="s">
        <v>387</v>
      </c>
      <c r="H151" s="189" t="s">
        <v>198</v>
      </c>
      <c r="I151" s="113" t="s">
        <v>235</v>
      </c>
      <c r="J151" s="9"/>
    </row>
    <row r="152" spans="1:10" ht="12.75" customHeight="1">
      <c r="A152" s="24" t="s">
        <v>184</v>
      </c>
      <c r="B152" s="110">
        <v>2147</v>
      </c>
      <c r="C152" s="110">
        <v>16</v>
      </c>
      <c r="D152" s="113" t="s">
        <v>15</v>
      </c>
      <c r="E152" s="114">
        <v>44640</v>
      </c>
      <c r="F152" s="210">
        <v>0.54166666666666663</v>
      </c>
      <c r="G152" s="113" t="s">
        <v>375</v>
      </c>
      <c r="H152" s="113" t="s">
        <v>551</v>
      </c>
      <c r="I152" s="113" t="s">
        <v>239</v>
      </c>
      <c r="J152" s="9"/>
    </row>
    <row r="153" spans="1:10" ht="12.75" customHeight="1">
      <c r="A153" s="24" t="s">
        <v>184</v>
      </c>
      <c r="B153" s="110">
        <v>2148</v>
      </c>
      <c r="C153" s="110">
        <v>16</v>
      </c>
      <c r="D153" s="113" t="s">
        <v>15</v>
      </c>
      <c r="E153" s="114">
        <v>44640</v>
      </c>
      <c r="F153" s="210">
        <v>0.58333333333333337</v>
      </c>
      <c r="G153" s="113" t="s">
        <v>390</v>
      </c>
      <c r="H153" s="113" t="s">
        <v>386</v>
      </c>
      <c r="I153" s="113" t="s">
        <v>197</v>
      </c>
      <c r="J153" s="9"/>
    </row>
    <row r="154" spans="1:10" ht="12.75" customHeight="1">
      <c r="A154" s="174"/>
      <c r="B154" s="175"/>
      <c r="C154" s="175"/>
      <c r="D154" s="175"/>
      <c r="E154" s="176"/>
      <c r="F154" s="177"/>
      <c r="G154" s="175"/>
      <c r="H154" s="178"/>
      <c r="I154" s="178"/>
      <c r="J154" s="9"/>
    </row>
    <row r="155" spans="1:10" ht="12.75" customHeight="1">
      <c r="A155" s="24" t="s">
        <v>183</v>
      </c>
      <c r="B155" s="4" t="s">
        <v>58</v>
      </c>
      <c r="C155" s="1">
        <v>17</v>
      </c>
      <c r="D155" s="1" t="s">
        <v>58</v>
      </c>
      <c r="E155" s="7" t="s">
        <v>58</v>
      </c>
      <c r="F155" s="19" t="s">
        <v>58</v>
      </c>
      <c r="G155" s="1" t="s">
        <v>58</v>
      </c>
      <c r="H155" s="56" t="s">
        <v>201</v>
      </c>
      <c r="I155" s="58" t="s">
        <v>99</v>
      </c>
      <c r="J155" s="9"/>
    </row>
    <row r="156" spans="1:10" ht="12.75" customHeight="1">
      <c r="A156" s="24" t="s">
        <v>183</v>
      </c>
      <c r="B156" s="15">
        <v>2049</v>
      </c>
      <c r="C156" s="15">
        <v>17</v>
      </c>
      <c r="D156" s="56" t="s">
        <v>15</v>
      </c>
      <c r="E156" s="63">
        <v>44647</v>
      </c>
      <c r="F156" s="214">
        <v>0.625</v>
      </c>
      <c r="G156" s="56" t="s">
        <v>395</v>
      </c>
      <c r="H156" s="56" t="s">
        <v>44</v>
      </c>
      <c r="I156" s="56" t="s">
        <v>226</v>
      </c>
      <c r="J156" s="9"/>
    </row>
    <row r="157" spans="1:10" ht="12.75" customHeight="1">
      <c r="A157" s="24" t="s">
        <v>183</v>
      </c>
      <c r="B157" s="15">
        <v>2050</v>
      </c>
      <c r="C157" s="15">
        <v>17</v>
      </c>
      <c r="D157" s="56" t="s">
        <v>15</v>
      </c>
      <c r="E157" s="63">
        <v>44647</v>
      </c>
      <c r="F157" s="214">
        <v>0.45833333333333331</v>
      </c>
      <c r="G157" s="56" t="s">
        <v>374</v>
      </c>
      <c r="H157" s="59" t="s">
        <v>207</v>
      </c>
      <c r="I157" s="190" t="s">
        <v>203</v>
      </c>
      <c r="J157" s="9"/>
    </row>
    <row r="158" spans="1:10" ht="12.75" customHeight="1">
      <c r="A158" s="24" t="s">
        <v>183</v>
      </c>
      <c r="B158" s="15">
        <v>2051</v>
      </c>
      <c r="C158" s="15">
        <v>17</v>
      </c>
      <c r="D158" s="56" t="s">
        <v>15</v>
      </c>
      <c r="E158" s="63">
        <v>44647</v>
      </c>
      <c r="F158" s="214">
        <v>0.625</v>
      </c>
      <c r="G158" s="56" t="s">
        <v>385</v>
      </c>
      <c r="H158" s="56" t="s">
        <v>102</v>
      </c>
      <c r="I158" s="56" t="s">
        <v>223</v>
      </c>
      <c r="J158" s="9"/>
    </row>
    <row r="159" spans="1:10" ht="12.75" customHeight="1">
      <c r="A159" s="24" t="s">
        <v>184</v>
      </c>
      <c r="B159" s="116" t="s">
        <v>58</v>
      </c>
      <c r="C159" s="116">
        <v>17</v>
      </c>
      <c r="D159" s="116" t="s">
        <v>58</v>
      </c>
      <c r="E159" s="117" t="s">
        <v>58</v>
      </c>
      <c r="F159" s="118" t="s">
        <v>58</v>
      </c>
      <c r="G159" s="116" t="s">
        <v>58</v>
      </c>
      <c r="H159" s="113" t="s">
        <v>239</v>
      </c>
      <c r="I159" s="189" t="s">
        <v>99</v>
      </c>
      <c r="J159" s="9"/>
    </row>
    <row r="160" spans="1:10" ht="12.75" customHeight="1">
      <c r="A160" s="24" t="s">
        <v>184</v>
      </c>
      <c r="B160" s="110">
        <v>2149</v>
      </c>
      <c r="C160" s="110">
        <v>17</v>
      </c>
      <c r="D160" s="113" t="s">
        <v>15</v>
      </c>
      <c r="E160" s="114">
        <v>44647</v>
      </c>
      <c r="F160" s="210">
        <v>0.58333333333333337</v>
      </c>
      <c r="G160" s="113" t="s">
        <v>388</v>
      </c>
      <c r="H160" s="113" t="s">
        <v>235</v>
      </c>
      <c r="I160" s="113" t="s">
        <v>197</v>
      </c>
      <c r="J160" s="9"/>
    </row>
    <row r="161" spans="1:10" ht="12.75" customHeight="1">
      <c r="A161" s="24" t="s">
        <v>184</v>
      </c>
      <c r="B161" s="110">
        <v>2150</v>
      </c>
      <c r="C161" s="110">
        <v>17</v>
      </c>
      <c r="D161" s="113" t="s">
        <v>15</v>
      </c>
      <c r="E161" s="114">
        <v>44647</v>
      </c>
      <c r="F161" s="210">
        <v>0.58333333333333337</v>
      </c>
      <c r="G161" s="113" t="s">
        <v>387</v>
      </c>
      <c r="H161" s="189" t="s">
        <v>198</v>
      </c>
      <c r="I161" s="113" t="s">
        <v>551</v>
      </c>
      <c r="J161" s="9"/>
    </row>
    <row r="162" spans="1:10" ht="12.75" customHeight="1">
      <c r="A162" s="24" t="s">
        <v>184</v>
      </c>
      <c r="B162" s="110">
        <v>2151</v>
      </c>
      <c r="C162" s="110">
        <v>17</v>
      </c>
      <c r="D162" s="113" t="s">
        <v>15</v>
      </c>
      <c r="E162" s="114">
        <v>44647</v>
      </c>
      <c r="F162" s="210">
        <v>0.58333333333333337</v>
      </c>
      <c r="G162" s="113" t="s">
        <v>390</v>
      </c>
      <c r="H162" s="59" t="s">
        <v>386</v>
      </c>
      <c r="I162" s="59" t="s">
        <v>232</v>
      </c>
      <c r="J162" s="9"/>
    </row>
    <row r="163" spans="1:10" ht="12.75" customHeight="1">
      <c r="A163" s="174"/>
      <c r="B163" s="175"/>
      <c r="C163" s="175"/>
      <c r="D163" s="175"/>
      <c r="E163" s="176"/>
      <c r="F163" s="177"/>
      <c r="G163" s="175"/>
      <c r="H163" s="178"/>
      <c r="I163" s="178"/>
      <c r="J163" s="9"/>
    </row>
    <row r="164" spans="1:10" ht="12.75" customHeight="1">
      <c r="A164" s="24" t="s">
        <v>183</v>
      </c>
      <c r="B164" s="4" t="s">
        <v>58</v>
      </c>
      <c r="C164" s="1">
        <v>18</v>
      </c>
      <c r="D164" s="1" t="s">
        <v>58</v>
      </c>
      <c r="E164" s="7" t="s">
        <v>58</v>
      </c>
      <c r="F164" s="19" t="s">
        <v>58</v>
      </c>
      <c r="G164" s="1" t="s">
        <v>58</v>
      </c>
      <c r="H164" s="56" t="s">
        <v>226</v>
      </c>
      <c r="I164" s="58" t="s">
        <v>99</v>
      </c>
      <c r="J164" s="9"/>
    </row>
    <row r="165" spans="1:10" ht="12.75" customHeight="1">
      <c r="A165" s="24" t="s">
        <v>183</v>
      </c>
      <c r="B165" s="15">
        <v>2052</v>
      </c>
      <c r="C165" s="15">
        <v>18</v>
      </c>
      <c r="D165" s="56" t="s">
        <v>15</v>
      </c>
      <c r="E165" s="63">
        <v>44654</v>
      </c>
      <c r="F165" s="214">
        <v>0.625</v>
      </c>
      <c r="G165" s="56" t="s">
        <v>394</v>
      </c>
      <c r="H165" s="56" t="s">
        <v>201</v>
      </c>
      <c r="I165" s="56" t="s">
        <v>44</v>
      </c>
      <c r="J165" s="9"/>
    </row>
    <row r="166" spans="1:10" ht="12.75" customHeight="1">
      <c r="A166" s="24" t="s">
        <v>183</v>
      </c>
      <c r="B166" s="15">
        <v>2053</v>
      </c>
      <c r="C166" s="15">
        <v>18</v>
      </c>
      <c r="D166" s="56" t="s">
        <v>15</v>
      </c>
      <c r="E166" s="63">
        <v>44654</v>
      </c>
      <c r="F166" s="214">
        <v>0.58333333333333337</v>
      </c>
      <c r="G166" s="56" t="s">
        <v>389</v>
      </c>
      <c r="H166" s="190" t="s">
        <v>203</v>
      </c>
      <c r="I166" s="59" t="s">
        <v>223</v>
      </c>
      <c r="J166" s="9"/>
    </row>
    <row r="167" spans="1:10" ht="12.75" customHeight="1">
      <c r="A167" s="24" t="s">
        <v>183</v>
      </c>
      <c r="B167" s="15">
        <v>2054</v>
      </c>
      <c r="C167" s="15">
        <v>18</v>
      </c>
      <c r="D167" s="56" t="s">
        <v>15</v>
      </c>
      <c r="E167" s="63">
        <v>44654</v>
      </c>
      <c r="F167" s="214">
        <v>0.64583333333333337</v>
      </c>
      <c r="G167" s="56" t="s">
        <v>374</v>
      </c>
      <c r="H167" s="56" t="s">
        <v>207</v>
      </c>
      <c r="I167" s="56" t="s">
        <v>102</v>
      </c>
      <c r="J167" s="9"/>
    </row>
    <row r="168" spans="1:10" ht="12.75" customHeight="1">
      <c r="A168" s="24" t="s">
        <v>184</v>
      </c>
      <c r="B168" s="116" t="s">
        <v>58</v>
      </c>
      <c r="C168" s="116">
        <v>18</v>
      </c>
      <c r="D168" s="116" t="s">
        <v>58</v>
      </c>
      <c r="E168" s="117" t="s">
        <v>58</v>
      </c>
      <c r="F168" s="118" t="s">
        <v>58</v>
      </c>
      <c r="G168" s="116" t="s">
        <v>58</v>
      </c>
      <c r="H168" s="113" t="s">
        <v>197</v>
      </c>
      <c r="I168" s="189" t="s">
        <v>99</v>
      </c>
      <c r="J168" s="9"/>
    </row>
    <row r="169" spans="1:10" ht="12.75" customHeight="1">
      <c r="A169" s="24" t="s">
        <v>184</v>
      </c>
      <c r="B169" s="110">
        <v>2152</v>
      </c>
      <c r="C169" s="110">
        <v>18</v>
      </c>
      <c r="D169" s="113" t="s">
        <v>15</v>
      </c>
      <c r="E169" s="114">
        <v>44654</v>
      </c>
      <c r="F169" s="210">
        <v>0.58333333333333337</v>
      </c>
      <c r="G169" s="113" t="s">
        <v>396</v>
      </c>
      <c r="H169" s="113" t="s">
        <v>239</v>
      </c>
      <c r="I169" s="113" t="s">
        <v>235</v>
      </c>
      <c r="J169" s="9"/>
    </row>
    <row r="170" spans="1:10" ht="12.75" customHeight="1">
      <c r="A170" s="24" t="s">
        <v>184</v>
      </c>
      <c r="B170" s="110">
        <v>2153</v>
      </c>
      <c r="C170" s="110">
        <v>18</v>
      </c>
      <c r="D170" s="113" t="s">
        <v>15</v>
      </c>
      <c r="E170" s="114">
        <v>44654</v>
      </c>
      <c r="F170" s="210">
        <v>0.45833333333333331</v>
      </c>
      <c r="G170" s="113" t="s">
        <v>391</v>
      </c>
      <c r="H170" s="59" t="s">
        <v>232</v>
      </c>
      <c r="I170" s="59" t="s">
        <v>551</v>
      </c>
      <c r="J170" s="9"/>
    </row>
    <row r="171" spans="1:10" ht="12.75" customHeight="1">
      <c r="A171" s="24" t="s">
        <v>184</v>
      </c>
      <c r="B171" s="110">
        <v>2154</v>
      </c>
      <c r="C171" s="110">
        <v>18</v>
      </c>
      <c r="D171" s="113" t="s">
        <v>15</v>
      </c>
      <c r="E171" s="114">
        <v>44654</v>
      </c>
      <c r="F171" s="210">
        <v>0.58333333333333337</v>
      </c>
      <c r="G171" s="113" t="s">
        <v>390</v>
      </c>
      <c r="H171" s="113" t="s">
        <v>386</v>
      </c>
      <c r="I171" s="189" t="s">
        <v>198</v>
      </c>
      <c r="J171" s="9"/>
    </row>
    <row r="172" spans="1:10" ht="12.75" customHeight="1">
      <c r="A172" s="174"/>
      <c r="B172" s="175"/>
      <c r="C172" s="175"/>
      <c r="D172" s="175"/>
      <c r="E172" s="176"/>
      <c r="F172" s="177"/>
      <c r="G172" s="175"/>
      <c r="H172" s="178"/>
      <c r="I172" s="178"/>
      <c r="J172" s="9"/>
    </row>
    <row r="173" spans="1:10" ht="12.75" customHeight="1">
      <c r="A173" s="24" t="s">
        <v>183</v>
      </c>
      <c r="B173" s="4" t="s">
        <v>58</v>
      </c>
      <c r="C173" s="1">
        <v>19</v>
      </c>
      <c r="D173" s="1" t="s">
        <v>58</v>
      </c>
      <c r="E173" s="7" t="s">
        <v>58</v>
      </c>
      <c r="F173" s="19" t="s">
        <v>58</v>
      </c>
      <c r="G173" s="1" t="s">
        <v>58</v>
      </c>
      <c r="H173" s="56" t="s">
        <v>223</v>
      </c>
      <c r="I173" s="58" t="s">
        <v>99</v>
      </c>
    </row>
    <row r="174" spans="1:10" ht="12.75" customHeight="1">
      <c r="A174" s="24" t="s">
        <v>183</v>
      </c>
      <c r="B174" s="15">
        <v>2055</v>
      </c>
      <c r="C174" s="15">
        <v>19</v>
      </c>
      <c r="D174" s="56" t="s">
        <v>15</v>
      </c>
      <c r="E174" s="63">
        <v>44661</v>
      </c>
      <c r="F174" s="214">
        <v>0.625</v>
      </c>
      <c r="G174" s="56" t="s">
        <v>395</v>
      </c>
      <c r="H174" s="56" t="s">
        <v>44</v>
      </c>
      <c r="I174" s="56" t="s">
        <v>207</v>
      </c>
      <c r="J174" s="9"/>
    </row>
    <row r="175" spans="1:10" ht="12.75" customHeight="1">
      <c r="A175" s="24" t="s">
        <v>183</v>
      </c>
      <c r="B175" s="15">
        <v>2056</v>
      </c>
      <c r="C175" s="15">
        <v>19</v>
      </c>
      <c r="D175" s="56" t="s">
        <v>15</v>
      </c>
      <c r="E175" s="63">
        <v>44661</v>
      </c>
      <c r="F175" s="214">
        <v>0.58333333333333337</v>
      </c>
      <c r="G175" s="56" t="s">
        <v>389</v>
      </c>
      <c r="H175" s="58" t="s">
        <v>203</v>
      </c>
      <c r="I175" s="56" t="s">
        <v>201</v>
      </c>
      <c r="J175" s="9"/>
    </row>
    <row r="176" spans="1:10" ht="12.75" customHeight="1">
      <c r="A176" s="24" t="s">
        <v>183</v>
      </c>
      <c r="B176" s="15">
        <v>2057</v>
      </c>
      <c r="C176" s="15">
        <v>19</v>
      </c>
      <c r="D176" s="56" t="s">
        <v>15</v>
      </c>
      <c r="E176" s="63">
        <v>44661</v>
      </c>
      <c r="F176" s="214">
        <v>0.625</v>
      </c>
      <c r="G176" s="56" t="s">
        <v>385</v>
      </c>
      <c r="H176" s="56" t="s">
        <v>102</v>
      </c>
      <c r="I176" s="56" t="s">
        <v>226</v>
      </c>
    </row>
    <row r="177" spans="1:11" ht="12.75" customHeight="1">
      <c r="A177" s="24" t="s">
        <v>184</v>
      </c>
      <c r="B177" s="116" t="s">
        <v>58</v>
      </c>
      <c r="C177" s="116">
        <v>19</v>
      </c>
      <c r="D177" s="116" t="s">
        <v>58</v>
      </c>
      <c r="E177" s="117" t="s">
        <v>58</v>
      </c>
      <c r="F177" s="118" t="s">
        <v>58</v>
      </c>
      <c r="G177" s="116" t="s">
        <v>58</v>
      </c>
      <c r="H177" s="113" t="s">
        <v>551</v>
      </c>
      <c r="I177" s="189" t="s">
        <v>99</v>
      </c>
    </row>
    <row r="178" spans="1:11" ht="12.75" customHeight="1">
      <c r="A178" s="24" t="s">
        <v>184</v>
      </c>
      <c r="B178" s="110">
        <v>2155</v>
      </c>
      <c r="C178" s="110">
        <v>19</v>
      </c>
      <c r="D178" s="113" t="s">
        <v>15</v>
      </c>
      <c r="E178" s="114">
        <v>44661</v>
      </c>
      <c r="F178" s="210">
        <v>0.58333333333333337</v>
      </c>
      <c r="G178" s="113" t="s">
        <v>388</v>
      </c>
      <c r="H178" s="113" t="s">
        <v>235</v>
      </c>
      <c r="I178" s="113" t="s">
        <v>386</v>
      </c>
      <c r="J178" s="9"/>
    </row>
    <row r="179" spans="1:11" ht="12.75" customHeight="1">
      <c r="A179" s="24" t="s">
        <v>184</v>
      </c>
      <c r="B179" s="110">
        <v>2156</v>
      </c>
      <c r="C179" s="110">
        <v>19</v>
      </c>
      <c r="D179" s="113" t="s">
        <v>15</v>
      </c>
      <c r="E179" s="114">
        <v>44661</v>
      </c>
      <c r="F179" s="210">
        <v>0.58333333333333337</v>
      </c>
      <c r="G179" s="113" t="s">
        <v>387</v>
      </c>
      <c r="H179" s="189" t="s">
        <v>198</v>
      </c>
      <c r="I179" s="113" t="s">
        <v>197</v>
      </c>
      <c r="J179" s="9"/>
    </row>
    <row r="180" spans="1:11" ht="12.75" customHeight="1">
      <c r="A180" s="24" t="s">
        <v>184</v>
      </c>
      <c r="B180" s="110">
        <v>2157</v>
      </c>
      <c r="C180" s="110">
        <v>19</v>
      </c>
      <c r="D180" s="113" t="s">
        <v>15</v>
      </c>
      <c r="E180" s="114">
        <v>44661</v>
      </c>
      <c r="F180" s="210">
        <v>0.45833333333333331</v>
      </c>
      <c r="G180" s="113" t="s">
        <v>391</v>
      </c>
      <c r="H180" s="113" t="s">
        <v>232</v>
      </c>
      <c r="I180" s="113" t="s">
        <v>239</v>
      </c>
      <c r="J180" s="9"/>
    </row>
    <row r="181" spans="1:11" ht="12.75" customHeight="1">
      <c r="A181" s="174"/>
      <c r="B181" s="175"/>
      <c r="C181" s="175"/>
      <c r="D181" s="175"/>
      <c r="E181" s="176"/>
      <c r="F181" s="177"/>
      <c r="G181" s="175"/>
      <c r="H181" s="178"/>
      <c r="I181" s="178"/>
      <c r="J181" s="9"/>
    </row>
    <row r="182" spans="1:11" ht="12.75" customHeight="1">
      <c r="A182" s="24" t="s">
        <v>183</v>
      </c>
      <c r="B182" s="15">
        <v>2059</v>
      </c>
      <c r="C182" s="15">
        <v>20</v>
      </c>
      <c r="D182" s="236" t="s">
        <v>105</v>
      </c>
      <c r="E182" s="237">
        <v>44664</v>
      </c>
      <c r="F182" s="238">
        <v>0.77083333333333337</v>
      </c>
      <c r="G182" s="56" t="s">
        <v>394</v>
      </c>
      <c r="H182" s="56" t="s">
        <v>201</v>
      </c>
      <c r="I182" s="56" t="s">
        <v>102</v>
      </c>
      <c r="J182" s="246" t="s">
        <v>213</v>
      </c>
      <c r="K182" s="42" t="s">
        <v>539</v>
      </c>
    </row>
    <row r="183" spans="1:11" s="35" customFormat="1" ht="12.75" customHeight="1">
      <c r="A183" s="217"/>
      <c r="B183" s="217"/>
      <c r="C183" s="217"/>
      <c r="D183" s="217" t="s">
        <v>214</v>
      </c>
      <c r="E183" s="218">
        <v>44665</v>
      </c>
      <c r="F183" s="219"/>
      <c r="G183" s="220" t="s">
        <v>440</v>
      </c>
      <c r="H183" s="220" t="s">
        <v>442</v>
      </c>
      <c r="I183" s="220"/>
      <c r="J183" s="36"/>
      <c r="K183" s="43"/>
    </row>
    <row r="184" spans="1:11" s="35" customFormat="1" ht="12.75" customHeight="1">
      <c r="A184" s="217"/>
      <c r="B184" s="217"/>
      <c r="C184" s="217"/>
      <c r="D184" s="217" t="s">
        <v>53</v>
      </c>
      <c r="E184" s="218">
        <v>44666</v>
      </c>
      <c r="F184" s="219"/>
      <c r="G184" s="220" t="s">
        <v>440</v>
      </c>
      <c r="H184" s="220" t="s">
        <v>442</v>
      </c>
      <c r="I184" s="220"/>
      <c r="J184" s="36"/>
      <c r="K184" s="43"/>
    </row>
    <row r="185" spans="1:11" ht="12.75" customHeight="1">
      <c r="A185" s="24" t="s">
        <v>183</v>
      </c>
      <c r="B185" s="4" t="s">
        <v>58</v>
      </c>
      <c r="C185" s="1">
        <v>20</v>
      </c>
      <c r="D185" s="1" t="s">
        <v>58</v>
      </c>
      <c r="E185" s="7" t="s">
        <v>58</v>
      </c>
      <c r="F185" s="19" t="s">
        <v>58</v>
      </c>
      <c r="G185" s="1" t="s">
        <v>58</v>
      </c>
      <c r="H185" s="56" t="s">
        <v>207</v>
      </c>
      <c r="I185" s="58" t="s">
        <v>99</v>
      </c>
      <c r="J185" s="9"/>
    </row>
    <row r="186" spans="1:11" ht="12.75" customHeight="1">
      <c r="A186" s="24" t="s">
        <v>183</v>
      </c>
      <c r="B186" s="15">
        <v>2058</v>
      </c>
      <c r="C186" s="15">
        <v>20</v>
      </c>
      <c r="D186" s="56" t="s">
        <v>15</v>
      </c>
      <c r="E186" s="63">
        <v>44668</v>
      </c>
      <c r="F186" s="214">
        <v>0.60416666666666663</v>
      </c>
      <c r="G186" s="56" t="s">
        <v>374</v>
      </c>
      <c r="H186" s="56" t="s">
        <v>223</v>
      </c>
      <c r="I186" s="56" t="s">
        <v>44</v>
      </c>
      <c r="J186" s="121" t="s">
        <v>213</v>
      </c>
    </row>
    <row r="187" spans="1:11" ht="12.75" customHeight="1">
      <c r="A187" s="24" t="s">
        <v>183</v>
      </c>
      <c r="B187" s="15">
        <v>2060</v>
      </c>
      <c r="C187" s="15">
        <v>20</v>
      </c>
      <c r="D187" s="56" t="s">
        <v>15</v>
      </c>
      <c r="E187" s="63">
        <v>44668</v>
      </c>
      <c r="F187" s="214">
        <v>0.625</v>
      </c>
      <c r="G187" s="56" t="s">
        <v>393</v>
      </c>
      <c r="H187" s="56" t="s">
        <v>226</v>
      </c>
      <c r="I187" s="58" t="s">
        <v>203</v>
      </c>
      <c r="J187" s="121" t="s">
        <v>213</v>
      </c>
    </row>
    <row r="188" spans="1:11" ht="12.75" customHeight="1">
      <c r="A188" s="24" t="s">
        <v>184</v>
      </c>
      <c r="B188" s="116" t="s">
        <v>58</v>
      </c>
      <c r="C188" s="116">
        <v>20</v>
      </c>
      <c r="D188" s="116" t="s">
        <v>58</v>
      </c>
      <c r="E188" s="117" t="s">
        <v>58</v>
      </c>
      <c r="F188" s="118" t="s">
        <v>58</v>
      </c>
      <c r="G188" s="116" t="s">
        <v>58</v>
      </c>
      <c r="H188" s="113" t="s">
        <v>386</v>
      </c>
      <c r="I188" s="189" t="s">
        <v>99</v>
      </c>
      <c r="J188" s="9"/>
    </row>
    <row r="189" spans="1:11" ht="12.75" customHeight="1">
      <c r="A189" s="24" t="s">
        <v>184</v>
      </c>
      <c r="B189" s="110">
        <v>2158</v>
      </c>
      <c r="C189" s="110">
        <v>20</v>
      </c>
      <c r="D189" s="113" t="s">
        <v>15</v>
      </c>
      <c r="E189" s="114">
        <v>44668</v>
      </c>
      <c r="F189" s="210">
        <v>0.54166666666666663</v>
      </c>
      <c r="G189" s="113" t="s">
        <v>375</v>
      </c>
      <c r="H189" s="113" t="s">
        <v>551</v>
      </c>
      <c r="I189" s="113" t="s">
        <v>235</v>
      </c>
      <c r="J189" s="121" t="s">
        <v>213</v>
      </c>
    </row>
    <row r="190" spans="1:11" ht="12.75" customHeight="1">
      <c r="A190" s="24" t="s">
        <v>184</v>
      </c>
      <c r="B190" s="110">
        <v>2159</v>
      </c>
      <c r="C190" s="110">
        <v>20</v>
      </c>
      <c r="D190" s="113" t="s">
        <v>15</v>
      </c>
      <c r="E190" s="114">
        <v>44668</v>
      </c>
      <c r="F190" s="210">
        <v>0.45833333333333331</v>
      </c>
      <c r="G190" s="113" t="s">
        <v>392</v>
      </c>
      <c r="H190" s="113" t="s">
        <v>197</v>
      </c>
      <c r="I190" s="113" t="s">
        <v>232</v>
      </c>
      <c r="J190" s="121" t="s">
        <v>213</v>
      </c>
    </row>
    <row r="191" spans="1:11" ht="12.75" customHeight="1">
      <c r="A191" s="24" t="s">
        <v>184</v>
      </c>
      <c r="B191" s="110">
        <v>2160</v>
      </c>
      <c r="C191" s="110">
        <v>20</v>
      </c>
      <c r="D191" s="113" t="s">
        <v>15</v>
      </c>
      <c r="E191" s="114">
        <v>44668</v>
      </c>
      <c r="F191" s="210">
        <v>0.58333333333333337</v>
      </c>
      <c r="G191" s="113" t="s">
        <v>396</v>
      </c>
      <c r="H191" s="113" t="s">
        <v>239</v>
      </c>
      <c r="I191" s="189" t="s">
        <v>198</v>
      </c>
      <c r="J191" s="121" t="s">
        <v>213</v>
      </c>
    </row>
    <row r="192" spans="1:11" ht="12.75" customHeight="1">
      <c r="A192" s="174"/>
      <c r="B192" s="175"/>
      <c r="C192" s="175"/>
      <c r="D192" s="175"/>
      <c r="E192" s="176"/>
      <c r="F192" s="177"/>
      <c r="G192" s="175"/>
      <c r="H192" s="178"/>
      <c r="I192" s="178"/>
      <c r="J192" s="9"/>
    </row>
    <row r="193" spans="1:11" ht="12.75" customHeight="1">
      <c r="A193" s="24" t="s">
        <v>183</v>
      </c>
      <c r="B193" s="4" t="s">
        <v>58</v>
      </c>
      <c r="C193" s="1">
        <v>21</v>
      </c>
      <c r="D193" s="1" t="s">
        <v>58</v>
      </c>
      <c r="E193" s="7" t="s">
        <v>58</v>
      </c>
      <c r="F193" s="19" t="s">
        <v>58</v>
      </c>
      <c r="G193" s="1" t="s">
        <v>58</v>
      </c>
      <c r="H193" s="56" t="s">
        <v>44</v>
      </c>
      <c r="I193" s="58" t="s">
        <v>99</v>
      </c>
      <c r="J193" s="9"/>
    </row>
    <row r="194" spans="1:11" ht="12.75" customHeight="1">
      <c r="A194" s="24" t="s">
        <v>183</v>
      </c>
      <c r="B194" s="15">
        <v>2041</v>
      </c>
      <c r="C194" s="15">
        <v>14</v>
      </c>
      <c r="D194" s="236" t="s">
        <v>15</v>
      </c>
      <c r="E194" s="237">
        <v>44675</v>
      </c>
      <c r="F194" s="244">
        <v>0.625</v>
      </c>
      <c r="G194" s="56" t="s">
        <v>389</v>
      </c>
      <c r="H194" s="58" t="s">
        <v>203</v>
      </c>
      <c r="I194" s="56" t="s">
        <v>102</v>
      </c>
      <c r="J194" s="27" t="s">
        <v>163</v>
      </c>
      <c r="K194" s="42" t="s">
        <v>544</v>
      </c>
    </row>
    <row r="195" spans="1:11" ht="12.75" customHeight="1">
      <c r="A195" s="24" t="s">
        <v>183</v>
      </c>
      <c r="B195" s="15">
        <v>2061</v>
      </c>
      <c r="C195" s="15">
        <v>21</v>
      </c>
      <c r="D195" s="56" t="s">
        <v>15</v>
      </c>
      <c r="E195" s="63">
        <v>44675</v>
      </c>
      <c r="F195" s="47">
        <v>0.625</v>
      </c>
      <c r="G195" s="56" t="s">
        <v>374</v>
      </c>
      <c r="H195" s="56" t="s">
        <v>223</v>
      </c>
      <c r="I195" s="56" t="s">
        <v>207</v>
      </c>
      <c r="J195" s="27" t="s">
        <v>163</v>
      </c>
    </row>
    <row r="196" spans="1:11" ht="12.75" customHeight="1">
      <c r="A196" s="24" t="s">
        <v>183</v>
      </c>
      <c r="B196" s="15">
        <v>2063</v>
      </c>
      <c r="C196" s="15">
        <v>21</v>
      </c>
      <c r="D196" s="56" t="s">
        <v>15</v>
      </c>
      <c r="E196" s="63">
        <v>44675</v>
      </c>
      <c r="F196" s="47">
        <v>0.625</v>
      </c>
      <c r="G196" s="56" t="s">
        <v>393</v>
      </c>
      <c r="H196" s="56" t="s">
        <v>226</v>
      </c>
      <c r="I196" s="56" t="s">
        <v>201</v>
      </c>
      <c r="J196" s="27" t="s">
        <v>163</v>
      </c>
    </row>
    <row r="197" spans="1:11" ht="12.75" customHeight="1">
      <c r="A197" s="24" t="s">
        <v>184</v>
      </c>
      <c r="B197" s="116" t="s">
        <v>58</v>
      </c>
      <c r="C197" s="116">
        <v>21</v>
      </c>
      <c r="D197" s="116" t="s">
        <v>58</v>
      </c>
      <c r="E197" s="117" t="s">
        <v>58</v>
      </c>
      <c r="F197" s="118" t="s">
        <v>58</v>
      </c>
      <c r="G197" s="116" t="s">
        <v>58</v>
      </c>
      <c r="H197" s="113" t="s">
        <v>235</v>
      </c>
      <c r="I197" s="189" t="s">
        <v>99</v>
      </c>
      <c r="J197" s="9"/>
    </row>
    <row r="198" spans="1:11" ht="12.75" customHeight="1">
      <c r="A198" s="24" t="s">
        <v>184</v>
      </c>
      <c r="B198" s="110">
        <v>2161</v>
      </c>
      <c r="C198" s="110">
        <v>21</v>
      </c>
      <c r="D198" s="113" t="s">
        <v>15</v>
      </c>
      <c r="E198" s="114">
        <v>44675</v>
      </c>
      <c r="F198" s="47">
        <v>0.625</v>
      </c>
      <c r="G198" s="113" t="s">
        <v>375</v>
      </c>
      <c r="H198" s="113" t="s">
        <v>551</v>
      </c>
      <c r="I198" s="113" t="s">
        <v>386</v>
      </c>
      <c r="J198" s="27" t="s">
        <v>163</v>
      </c>
    </row>
    <row r="199" spans="1:11" ht="12.75" customHeight="1">
      <c r="A199" s="24" t="s">
        <v>184</v>
      </c>
      <c r="B199" s="110">
        <v>2162</v>
      </c>
      <c r="C199" s="110">
        <v>21</v>
      </c>
      <c r="D199" s="113" t="s">
        <v>15</v>
      </c>
      <c r="E199" s="114">
        <v>44675</v>
      </c>
      <c r="F199" s="47">
        <v>0.625</v>
      </c>
      <c r="G199" s="113" t="s">
        <v>391</v>
      </c>
      <c r="H199" s="113" t="s">
        <v>232</v>
      </c>
      <c r="I199" s="189" t="s">
        <v>198</v>
      </c>
      <c r="J199" s="27" t="s">
        <v>163</v>
      </c>
    </row>
    <row r="200" spans="1:11" ht="12.75" customHeight="1">
      <c r="A200" s="24" t="s">
        <v>184</v>
      </c>
      <c r="B200" s="110">
        <v>2163</v>
      </c>
      <c r="C200" s="110">
        <v>21</v>
      </c>
      <c r="D200" s="113" t="s">
        <v>15</v>
      </c>
      <c r="E200" s="114">
        <v>44675</v>
      </c>
      <c r="F200" s="47">
        <v>0.625</v>
      </c>
      <c r="G200" s="113" t="s">
        <v>392</v>
      </c>
      <c r="H200" s="113" t="s">
        <v>197</v>
      </c>
      <c r="I200" s="113" t="s">
        <v>239</v>
      </c>
      <c r="J200" s="27" t="s">
        <v>163</v>
      </c>
    </row>
    <row r="201" spans="1:11" ht="12.75" customHeight="1">
      <c r="G201" s="15"/>
      <c r="H201" s="15"/>
      <c r="I201" s="15"/>
      <c r="J201" s="9"/>
    </row>
    <row r="202" spans="1:11" ht="12.75" customHeight="1">
      <c r="A202" s="174"/>
      <c r="B202" s="175"/>
      <c r="C202" s="175"/>
      <c r="D202" s="175"/>
      <c r="E202" s="176"/>
      <c r="F202" s="177"/>
      <c r="G202" s="175"/>
      <c r="H202" s="178"/>
      <c r="I202" s="178"/>
      <c r="J202" s="178"/>
    </row>
    <row r="203" spans="1:11" ht="12.75" customHeight="1">
      <c r="A203" s="174"/>
      <c r="B203" s="175"/>
      <c r="C203" s="175"/>
      <c r="D203" s="175"/>
      <c r="E203" s="176"/>
      <c r="F203" s="177"/>
      <c r="G203" s="175"/>
      <c r="H203" s="178"/>
      <c r="I203" s="178"/>
      <c r="J203" s="178"/>
    </row>
    <row r="204" spans="1:11" ht="12.75" customHeight="1">
      <c r="G204" s="15"/>
      <c r="H204" s="15"/>
      <c r="I204" s="15"/>
      <c r="J204" s="9"/>
    </row>
    <row r="205" spans="1:11" ht="12.75" customHeight="1">
      <c r="A205" s="24" t="s">
        <v>59</v>
      </c>
      <c r="B205" s="15">
        <v>2201</v>
      </c>
      <c r="C205" s="15" t="s">
        <v>60</v>
      </c>
      <c r="D205" s="32" t="str">
        <f>TEXT(E205,"DDDD")</f>
        <v>sobota</v>
      </c>
      <c r="E205" s="44">
        <v>44681</v>
      </c>
      <c r="F205" s="28"/>
      <c r="G205" s="29" t="s">
        <v>61</v>
      </c>
      <c r="H205" s="29" t="s">
        <v>185</v>
      </c>
      <c r="I205" s="29" t="s">
        <v>187</v>
      </c>
      <c r="J205" s="9"/>
    </row>
    <row r="206" spans="1:11" ht="12.75" customHeight="1">
      <c r="A206" s="24" t="s">
        <v>59</v>
      </c>
      <c r="B206" s="15">
        <v>2202</v>
      </c>
      <c r="C206" s="15" t="s">
        <v>60</v>
      </c>
      <c r="D206" s="32" t="str">
        <f>TEXT(E206,"DDDD")</f>
        <v>sobota</v>
      </c>
      <c r="E206" s="44">
        <v>44681</v>
      </c>
      <c r="F206" s="28"/>
      <c r="G206" s="29" t="s">
        <v>61</v>
      </c>
      <c r="H206" s="29" t="s">
        <v>186</v>
      </c>
      <c r="I206" s="29" t="s">
        <v>188</v>
      </c>
      <c r="J206" s="9"/>
    </row>
    <row r="207" spans="1:11" ht="12.75" customHeight="1">
      <c r="A207" s="24" t="s">
        <v>59</v>
      </c>
      <c r="B207" s="15">
        <v>2203</v>
      </c>
      <c r="C207" s="15" t="s">
        <v>60</v>
      </c>
      <c r="D207" s="32" t="str">
        <f>TEXT(E207,"DDDD")</f>
        <v>sobota</v>
      </c>
      <c r="E207" s="44">
        <v>44681</v>
      </c>
      <c r="F207" s="28"/>
      <c r="G207" s="29" t="s">
        <v>61</v>
      </c>
      <c r="H207" s="29" t="s">
        <v>189</v>
      </c>
      <c r="I207" s="29" t="s">
        <v>191</v>
      </c>
      <c r="J207" s="9"/>
    </row>
    <row r="208" spans="1:11" ht="12.75" customHeight="1">
      <c r="A208" s="24" t="s">
        <v>59</v>
      </c>
      <c r="B208" s="15">
        <v>2204</v>
      </c>
      <c r="C208" s="15" t="s">
        <v>60</v>
      </c>
      <c r="D208" s="32" t="str">
        <f>TEXT(E208,"DDDD")</f>
        <v>sobota</v>
      </c>
      <c r="E208" s="44">
        <v>44681</v>
      </c>
      <c r="F208" s="28"/>
      <c r="G208" s="29" t="s">
        <v>61</v>
      </c>
      <c r="H208" s="29" t="s">
        <v>190</v>
      </c>
      <c r="I208" s="29" t="s">
        <v>192</v>
      </c>
      <c r="J208" s="9"/>
    </row>
    <row r="209" spans="1:10" ht="12.75" customHeight="1">
      <c r="A209" s="30"/>
      <c r="F209" s="28"/>
      <c r="G209" s="29"/>
      <c r="H209" s="29"/>
      <c r="I209" s="29"/>
      <c r="J209" s="9"/>
    </row>
    <row r="210" spans="1:10" ht="12.75" customHeight="1">
      <c r="A210" s="24" t="s">
        <v>59</v>
      </c>
      <c r="B210" s="15">
        <v>2205</v>
      </c>
      <c r="C210" s="15" t="s">
        <v>70</v>
      </c>
      <c r="D210" s="15" t="str">
        <f>TEXT(E210,"DDDD")</f>
        <v>neděle</v>
      </c>
      <c r="E210" s="25">
        <v>44682</v>
      </c>
      <c r="F210" s="28"/>
      <c r="G210" s="29" t="s">
        <v>61</v>
      </c>
      <c r="H210" s="29" t="s">
        <v>185</v>
      </c>
      <c r="I210" s="29" t="s">
        <v>187</v>
      </c>
      <c r="J210" s="9"/>
    </row>
    <row r="211" spans="1:10" ht="12.75" customHeight="1">
      <c r="A211" s="24" t="s">
        <v>59</v>
      </c>
      <c r="B211" s="15">
        <v>2206</v>
      </c>
      <c r="C211" s="15" t="s">
        <v>70</v>
      </c>
      <c r="D211" s="15" t="str">
        <f>TEXT(E211,"DDDD")</f>
        <v>neděle</v>
      </c>
      <c r="E211" s="25">
        <v>44682</v>
      </c>
      <c r="F211" s="28"/>
      <c r="G211" s="29" t="s">
        <v>61</v>
      </c>
      <c r="H211" s="29" t="s">
        <v>186</v>
      </c>
      <c r="I211" s="29" t="s">
        <v>188</v>
      </c>
      <c r="J211" s="9"/>
    </row>
    <row r="212" spans="1:10" ht="12.75" customHeight="1">
      <c r="A212" s="24" t="s">
        <v>59</v>
      </c>
      <c r="B212" s="15">
        <v>2207</v>
      </c>
      <c r="C212" s="15" t="s">
        <v>70</v>
      </c>
      <c r="D212" s="15" t="str">
        <f>TEXT(E212,"DDDD")</f>
        <v>neděle</v>
      </c>
      <c r="E212" s="25">
        <v>44682</v>
      </c>
      <c r="F212" s="28"/>
      <c r="G212" s="29" t="s">
        <v>61</v>
      </c>
      <c r="H212" s="29" t="s">
        <v>189</v>
      </c>
      <c r="I212" s="29" t="s">
        <v>191</v>
      </c>
      <c r="J212" s="9"/>
    </row>
    <row r="213" spans="1:10" ht="12.75" customHeight="1">
      <c r="A213" s="24" t="s">
        <v>59</v>
      </c>
      <c r="B213" s="15">
        <v>2208</v>
      </c>
      <c r="C213" s="15" t="s">
        <v>70</v>
      </c>
      <c r="D213" s="15" t="str">
        <f>TEXT(E213,"DDDD")</f>
        <v>neděle</v>
      </c>
      <c r="E213" s="25">
        <v>44682</v>
      </c>
      <c r="F213" s="28"/>
      <c r="G213" s="29" t="s">
        <v>61</v>
      </c>
      <c r="H213" s="29" t="s">
        <v>190</v>
      </c>
      <c r="I213" s="29" t="s">
        <v>192</v>
      </c>
      <c r="J213" s="9"/>
    </row>
    <row r="214" spans="1:10" ht="12.75" customHeight="1">
      <c r="A214" s="30"/>
      <c r="F214" s="28"/>
      <c r="G214" s="29"/>
      <c r="H214" s="29"/>
      <c r="I214" s="29"/>
      <c r="J214" s="9"/>
    </row>
    <row r="215" spans="1:10" ht="12.75" customHeight="1">
      <c r="A215" s="24" t="s">
        <v>59</v>
      </c>
      <c r="B215" s="15">
        <v>2209</v>
      </c>
      <c r="C215" s="15" t="s">
        <v>71</v>
      </c>
      <c r="D215" s="32" t="str">
        <f>TEXT(E215,"DDDD")</f>
        <v>sobota</v>
      </c>
      <c r="E215" s="44">
        <v>44688</v>
      </c>
      <c r="F215" s="26"/>
      <c r="G215" s="29" t="s">
        <v>61</v>
      </c>
      <c r="H215" s="29" t="s">
        <v>187</v>
      </c>
      <c r="I215" s="29" t="s">
        <v>185</v>
      </c>
      <c r="J215" s="18"/>
    </row>
    <row r="216" spans="1:10" ht="12.75" customHeight="1">
      <c r="A216" s="24" t="s">
        <v>59</v>
      </c>
      <c r="B216" s="15">
        <v>2210</v>
      </c>
      <c r="C216" s="15" t="s">
        <v>71</v>
      </c>
      <c r="D216" s="32" t="str">
        <f t="shared" ref="D216:D218" si="0">TEXT(E216,"DDDD")</f>
        <v>sobota</v>
      </c>
      <c r="E216" s="44">
        <v>44688</v>
      </c>
      <c r="F216" s="26"/>
      <c r="G216" s="29" t="s">
        <v>61</v>
      </c>
      <c r="H216" s="29" t="s">
        <v>188</v>
      </c>
      <c r="I216" s="29" t="s">
        <v>186</v>
      </c>
      <c r="J216" s="18"/>
    </row>
    <row r="217" spans="1:10" ht="12.75" customHeight="1">
      <c r="A217" s="24" t="s">
        <v>59</v>
      </c>
      <c r="B217" s="15">
        <v>2211</v>
      </c>
      <c r="C217" s="15" t="s">
        <v>71</v>
      </c>
      <c r="D217" s="32" t="str">
        <f t="shared" si="0"/>
        <v>sobota</v>
      </c>
      <c r="E217" s="44">
        <v>44688</v>
      </c>
      <c r="F217" s="26"/>
      <c r="G217" s="29" t="s">
        <v>61</v>
      </c>
      <c r="H217" s="29" t="s">
        <v>191</v>
      </c>
      <c r="I217" s="29" t="s">
        <v>189</v>
      </c>
      <c r="J217" s="18"/>
    </row>
    <row r="218" spans="1:10" ht="12.75" customHeight="1">
      <c r="A218" s="24" t="s">
        <v>59</v>
      </c>
      <c r="B218" s="15">
        <v>2212</v>
      </c>
      <c r="C218" s="15" t="s">
        <v>71</v>
      </c>
      <c r="D218" s="32" t="str">
        <f t="shared" si="0"/>
        <v>sobota</v>
      </c>
      <c r="E218" s="44">
        <v>44688</v>
      </c>
      <c r="F218" s="26"/>
      <c r="G218" s="29" t="s">
        <v>61</v>
      </c>
      <c r="H218" s="29" t="s">
        <v>192</v>
      </c>
      <c r="I218" s="29" t="s">
        <v>190</v>
      </c>
      <c r="J218" s="18"/>
    </row>
    <row r="219" spans="1:10" ht="12.75" customHeight="1">
      <c r="A219" s="30"/>
      <c r="F219" s="26"/>
      <c r="G219" s="15"/>
      <c r="H219" s="15"/>
      <c r="I219" s="15"/>
      <c r="J219" s="9"/>
    </row>
    <row r="220" spans="1:10" ht="12.75" customHeight="1">
      <c r="A220" s="24" t="s">
        <v>59</v>
      </c>
      <c r="B220" s="15">
        <v>2213</v>
      </c>
      <c r="C220" s="15" t="s">
        <v>72</v>
      </c>
      <c r="D220" s="15" t="str">
        <f>TEXT(E220,"DDDD")</f>
        <v>neděle</v>
      </c>
      <c r="E220" s="25">
        <v>44689</v>
      </c>
      <c r="F220" s="26"/>
      <c r="G220" s="29" t="s">
        <v>61</v>
      </c>
      <c r="H220" s="29" t="s">
        <v>187</v>
      </c>
      <c r="I220" s="29" t="s">
        <v>185</v>
      </c>
      <c r="J220" s="9"/>
    </row>
    <row r="221" spans="1:10" ht="12.75" customHeight="1">
      <c r="A221" s="24" t="s">
        <v>59</v>
      </c>
      <c r="B221" s="15">
        <v>2214</v>
      </c>
      <c r="C221" s="15" t="s">
        <v>72</v>
      </c>
      <c r="D221" s="15" t="str">
        <f t="shared" ref="D221:D223" si="1">TEXT(E221,"DDDD")</f>
        <v>neděle</v>
      </c>
      <c r="E221" s="25">
        <v>44689</v>
      </c>
      <c r="F221" s="26"/>
      <c r="G221" s="29" t="s">
        <v>61</v>
      </c>
      <c r="H221" s="29" t="s">
        <v>188</v>
      </c>
      <c r="I221" s="29" t="s">
        <v>186</v>
      </c>
      <c r="J221" s="9"/>
    </row>
    <row r="222" spans="1:10" ht="12.75" customHeight="1">
      <c r="A222" s="24" t="s">
        <v>59</v>
      </c>
      <c r="B222" s="15">
        <v>2215</v>
      </c>
      <c r="C222" s="15" t="s">
        <v>72</v>
      </c>
      <c r="D222" s="15" t="str">
        <f t="shared" si="1"/>
        <v>neděle</v>
      </c>
      <c r="E222" s="25">
        <v>44689</v>
      </c>
      <c r="F222" s="26"/>
      <c r="G222" s="29" t="s">
        <v>61</v>
      </c>
      <c r="H222" s="29" t="s">
        <v>191</v>
      </c>
      <c r="I222" s="29" t="s">
        <v>189</v>
      </c>
      <c r="J222" s="9"/>
    </row>
    <row r="223" spans="1:10" ht="12.75" customHeight="1">
      <c r="A223" s="24" t="s">
        <v>59</v>
      </c>
      <c r="B223" s="15">
        <v>2216</v>
      </c>
      <c r="C223" s="15" t="s">
        <v>72</v>
      </c>
      <c r="D223" s="15" t="str">
        <f t="shared" si="1"/>
        <v>neděle</v>
      </c>
      <c r="E223" s="25">
        <v>44689</v>
      </c>
      <c r="F223" s="26"/>
      <c r="G223" s="29" t="s">
        <v>61</v>
      </c>
      <c r="H223" s="29" t="s">
        <v>192</v>
      </c>
      <c r="I223" s="29" t="s">
        <v>190</v>
      </c>
      <c r="J223" s="9"/>
    </row>
    <row r="224" spans="1:10" ht="12.75" customHeight="1">
      <c r="A224" s="30"/>
      <c r="F224" s="26"/>
      <c r="G224" s="15"/>
      <c r="H224" s="15"/>
      <c r="I224" s="15"/>
      <c r="J224" s="9"/>
    </row>
    <row r="225" spans="1:10" ht="12.75" customHeight="1">
      <c r="A225" s="24" t="s">
        <v>59</v>
      </c>
      <c r="B225" s="15">
        <v>2217</v>
      </c>
      <c r="C225" s="15" t="s">
        <v>73</v>
      </c>
      <c r="D225" s="32" t="str">
        <f>TEXT(E225,"DDDD")</f>
        <v>sobota</v>
      </c>
      <c r="E225" s="44">
        <v>44695</v>
      </c>
      <c r="F225" s="26"/>
      <c r="G225" s="29" t="s">
        <v>61</v>
      </c>
      <c r="H225" s="29" t="s">
        <v>185</v>
      </c>
      <c r="I225" s="29" t="s">
        <v>187</v>
      </c>
      <c r="J225" s="9"/>
    </row>
    <row r="226" spans="1:10" ht="12.75" customHeight="1">
      <c r="A226" s="24" t="s">
        <v>59</v>
      </c>
      <c r="B226" s="15">
        <v>2218</v>
      </c>
      <c r="C226" s="15" t="s">
        <v>73</v>
      </c>
      <c r="D226" s="32" t="str">
        <f t="shared" ref="D226:D228" si="2">TEXT(E226,"DDDD")</f>
        <v>sobota</v>
      </c>
      <c r="E226" s="44">
        <v>44695</v>
      </c>
      <c r="F226" s="26"/>
      <c r="G226" s="29" t="s">
        <v>61</v>
      </c>
      <c r="H226" s="29" t="s">
        <v>186</v>
      </c>
      <c r="I226" s="29" t="s">
        <v>188</v>
      </c>
      <c r="J226" s="9"/>
    </row>
    <row r="227" spans="1:10" ht="12.75" customHeight="1">
      <c r="A227" s="24" t="s">
        <v>59</v>
      </c>
      <c r="B227" s="15">
        <v>2219</v>
      </c>
      <c r="C227" s="15" t="s">
        <v>73</v>
      </c>
      <c r="D227" s="32" t="str">
        <f t="shared" si="2"/>
        <v>sobota</v>
      </c>
      <c r="E227" s="44">
        <v>44695</v>
      </c>
      <c r="F227" s="26"/>
      <c r="G227" s="29" t="s">
        <v>61</v>
      </c>
      <c r="H227" s="29" t="s">
        <v>189</v>
      </c>
      <c r="I227" s="29" t="s">
        <v>191</v>
      </c>
      <c r="J227" s="9"/>
    </row>
    <row r="228" spans="1:10" ht="12.75" customHeight="1">
      <c r="A228" s="24" t="s">
        <v>59</v>
      </c>
      <c r="B228" s="15">
        <v>2220</v>
      </c>
      <c r="C228" s="15" t="s">
        <v>73</v>
      </c>
      <c r="D228" s="32" t="str">
        <f t="shared" si="2"/>
        <v>sobota</v>
      </c>
      <c r="E228" s="44">
        <v>44695</v>
      </c>
      <c r="F228" s="26"/>
      <c r="G228" s="29" t="s">
        <v>61</v>
      </c>
      <c r="H228" s="29" t="s">
        <v>190</v>
      </c>
      <c r="I228" s="29" t="s">
        <v>192</v>
      </c>
      <c r="J228" s="9"/>
    </row>
    <row r="229" spans="1:10" ht="12.75" customHeight="1">
      <c r="F229" s="26"/>
      <c r="G229" s="15"/>
      <c r="H229" s="15"/>
      <c r="I229" s="15"/>
      <c r="J229" s="9"/>
    </row>
    <row r="230" spans="1:10" ht="12.75" customHeight="1">
      <c r="F230" s="26"/>
      <c r="G230" s="15"/>
      <c r="H230" s="15"/>
      <c r="I230" s="15"/>
      <c r="J230" s="9"/>
    </row>
    <row r="231" spans="1:10" ht="12.75" customHeight="1">
      <c r="A231" s="24" t="s">
        <v>59</v>
      </c>
      <c r="B231" s="15">
        <v>2221</v>
      </c>
      <c r="C231" s="15" t="s">
        <v>74</v>
      </c>
      <c r="D231" s="32" t="str">
        <f>TEXT(E231,"DDDD")</f>
        <v>sobota</v>
      </c>
      <c r="E231" s="44">
        <v>44702</v>
      </c>
      <c r="G231" s="29" t="s">
        <v>61</v>
      </c>
      <c r="H231" s="29"/>
      <c r="I231" s="29"/>
      <c r="J231" s="119" t="s">
        <v>194</v>
      </c>
    </row>
    <row r="232" spans="1:10" ht="12.75" customHeight="1">
      <c r="A232" s="24" t="s">
        <v>59</v>
      </c>
      <c r="B232" s="15">
        <v>2222</v>
      </c>
      <c r="C232" s="15" t="s">
        <v>74</v>
      </c>
      <c r="D232" s="32" t="str">
        <f>TEXT(E232,"DDDD")</f>
        <v>sobota</v>
      </c>
      <c r="E232" s="44">
        <v>44702</v>
      </c>
      <c r="G232" s="29" t="s">
        <v>61</v>
      </c>
      <c r="H232" s="29"/>
      <c r="I232" s="29"/>
      <c r="J232" s="119" t="s">
        <v>194</v>
      </c>
    </row>
    <row r="233" spans="1:10" ht="12.75" customHeight="1">
      <c r="A233" s="30"/>
      <c r="G233" s="29"/>
      <c r="H233" s="29"/>
      <c r="I233" s="29"/>
      <c r="J233" s="9"/>
    </row>
    <row r="234" spans="1:10" ht="12.75" customHeight="1">
      <c r="A234" s="24" t="s">
        <v>59</v>
      </c>
      <c r="B234" s="15">
        <v>2223</v>
      </c>
      <c r="C234" s="15" t="s">
        <v>77</v>
      </c>
      <c r="D234" s="15" t="str">
        <f>TEXT(E234,"DDDD")</f>
        <v>neděle</v>
      </c>
      <c r="E234" s="25">
        <v>44703</v>
      </c>
      <c r="G234" s="29" t="s">
        <v>61</v>
      </c>
      <c r="H234" s="29"/>
      <c r="I234" s="29"/>
      <c r="J234" s="119" t="s">
        <v>194</v>
      </c>
    </row>
    <row r="235" spans="1:10" ht="12.75" customHeight="1">
      <c r="A235" s="24" t="s">
        <v>59</v>
      </c>
      <c r="B235" s="15">
        <v>2224</v>
      </c>
      <c r="C235" s="15" t="s">
        <v>77</v>
      </c>
      <c r="D235" s="15" t="str">
        <f>TEXT(E235,"DDDD")</f>
        <v>neděle</v>
      </c>
      <c r="E235" s="25">
        <v>44703</v>
      </c>
      <c r="G235" s="29" t="s">
        <v>61</v>
      </c>
      <c r="H235" s="29"/>
      <c r="I235" s="29"/>
      <c r="J235" s="119" t="s">
        <v>194</v>
      </c>
    </row>
    <row r="236" spans="1:10" ht="12.75" customHeight="1">
      <c r="A236" s="30"/>
      <c r="G236" s="29"/>
      <c r="H236" s="29"/>
      <c r="I236" s="29"/>
      <c r="J236" s="9"/>
    </row>
    <row r="237" spans="1:10" ht="12.75" customHeight="1">
      <c r="A237" s="24" t="s">
        <v>59</v>
      </c>
      <c r="B237" s="15">
        <v>2225</v>
      </c>
      <c r="C237" s="15" t="s">
        <v>78</v>
      </c>
      <c r="D237" s="32" t="str">
        <f>TEXT(E237,"DDDD")</f>
        <v>sobota</v>
      </c>
      <c r="E237" s="44">
        <v>44709</v>
      </c>
      <c r="G237" s="29" t="s">
        <v>61</v>
      </c>
      <c r="H237" s="29"/>
      <c r="I237" s="29"/>
      <c r="J237" s="119" t="s">
        <v>194</v>
      </c>
    </row>
    <row r="238" spans="1:10" ht="12.75" customHeight="1">
      <c r="A238" s="24" t="s">
        <v>59</v>
      </c>
      <c r="B238" s="15">
        <v>2226</v>
      </c>
      <c r="C238" s="15" t="s">
        <v>78</v>
      </c>
      <c r="D238" s="32" t="str">
        <f>TEXT(E238,"DDDD")</f>
        <v>sobota</v>
      </c>
      <c r="E238" s="44">
        <v>44709</v>
      </c>
      <c r="G238" s="29" t="s">
        <v>61</v>
      </c>
      <c r="H238" s="29"/>
      <c r="I238" s="29"/>
      <c r="J238" s="119" t="s">
        <v>194</v>
      </c>
    </row>
    <row r="239" spans="1:10" ht="12.75" customHeight="1">
      <c r="A239" s="30"/>
      <c r="G239" s="29"/>
      <c r="H239" s="9"/>
      <c r="I239" s="29"/>
      <c r="J239" s="18"/>
    </row>
    <row r="240" spans="1:10" ht="12.75" customHeight="1">
      <c r="A240" s="24" t="s">
        <v>59</v>
      </c>
      <c r="B240" s="15">
        <v>2227</v>
      </c>
      <c r="C240" s="15" t="s">
        <v>79</v>
      </c>
      <c r="D240" s="15" t="str">
        <f>TEXT(E240,"DDDD")</f>
        <v>neděle</v>
      </c>
      <c r="E240" s="25">
        <v>44710</v>
      </c>
      <c r="G240" s="29" t="s">
        <v>61</v>
      </c>
      <c r="H240" s="29"/>
      <c r="I240" s="29"/>
      <c r="J240" s="119" t="s">
        <v>194</v>
      </c>
    </row>
    <row r="241" spans="1:10" ht="12.75" customHeight="1">
      <c r="A241" s="24" t="s">
        <v>59</v>
      </c>
      <c r="B241" s="15">
        <v>2228</v>
      </c>
      <c r="C241" s="15" t="s">
        <v>79</v>
      </c>
      <c r="D241" s="15" t="str">
        <f>TEXT(E241,"DDDD")</f>
        <v>neděle</v>
      </c>
      <c r="E241" s="25">
        <v>44710</v>
      </c>
      <c r="G241" s="29" t="s">
        <v>61</v>
      </c>
      <c r="H241" s="29"/>
      <c r="I241" s="29"/>
      <c r="J241" s="119" t="s">
        <v>194</v>
      </c>
    </row>
    <row r="242" spans="1:10" ht="12.75" customHeight="1">
      <c r="A242" s="30"/>
      <c r="G242" s="29"/>
      <c r="H242" s="29"/>
      <c r="I242" s="29"/>
      <c r="J242" s="9"/>
    </row>
    <row r="243" spans="1:10" ht="12.75" customHeight="1">
      <c r="A243" s="24" t="s">
        <v>59</v>
      </c>
      <c r="B243" s="15">
        <v>2229</v>
      </c>
      <c r="C243" s="15" t="s">
        <v>80</v>
      </c>
      <c r="D243" s="32" t="str">
        <f>TEXT(E243,"DDDD")</f>
        <v>sobota</v>
      </c>
      <c r="E243" s="44">
        <v>44716</v>
      </c>
      <c r="G243" s="29" t="s">
        <v>61</v>
      </c>
      <c r="H243" s="29"/>
      <c r="I243" s="29"/>
      <c r="J243" s="119" t="s">
        <v>194</v>
      </c>
    </row>
    <row r="244" spans="1:10" ht="12.75" customHeight="1">
      <c r="A244" s="24" t="s">
        <v>59</v>
      </c>
      <c r="B244" s="15">
        <v>2230</v>
      </c>
      <c r="C244" s="15" t="s">
        <v>80</v>
      </c>
      <c r="D244" s="32" t="str">
        <f>TEXT(E244,"DDDD")</f>
        <v>sobota</v>
      </c>
      <c r="E244" s="44">
        <v>44716</v>
      </c>
      <c r="G244" s="29" t="s">
        <v>61</v>
      </c>
      <c r="H244" s="29"/>
      <c r="I244" s="29"/>
      <c r="J244" s="119" t="s">
        <v>194</v>
      </c>
    </row>
    <row r="245" spans="1:10" ht="12.75" customHeight="1">
      <c r="A245" s="18"/>
      <c r="C245" s="18"/>
      <c r="D245" s="18"/>
      <c r="E245" s="18"/>
      <c r="G245" s="18"/>
      <c r="H245" s="18"/>
      <c r="I245" s="18"/>
      <c r="J245" s="9"/>
    </row>
    <row r="246" spans="1:10" ht="12.75" customHeight="1">
      <c r="A246" s="18"/>
      <c r="B246" s="18"/>
      <c r="C246" s="18"/>
      <c r="D246" s="18"/>
      <c r="E246" s="18"/>
      <c r="G246" s="18"/>
      <c r="H246" s="18"/>
      <c r="I246" s="18"/>
      <c r="J246" s="9"/>
    </row>
    <row r="247" spans="1:10" ht="12.75" customHeight="1">
      <c r="A247" s="24" t="s">
        <v>59</v>
      </c>
      <c r="B247" s="15">
        <v>2231</v>
      </c>
      <c r="C247" s="15" t="s">
        <v>81</v>
      </c>
      <c r="D247" s="32" t="str">
        <f>TEXT(E247,"DDDD")</f>
        <v>sobota</v>
      </c>
      <c r="E247" s="44">
        <v>44723</v>
      </c>
      <c r="G247" s="29" t="s">
        <v>61</v>
      </c>
      <c r="H247" s="29"/>
      <c r="I247" s="29"/>
      <c r="J247" s="119" t="s">
        <v>194</v>
      </c>
    </row>
    <row r="248" spans="1:10" ht="12.75" customHeight="1">
      <c r="A248" s="30"/>
      <c r="G248" s="29"/>
      <c r="H248" s="29"/>
      <c r="I248" s="29"/>
      <c r="J248" s="9"/>
    </row>
    <row r="249" spans="1:10" ht="12.75" customHeight="1">
      <c r="A249" s="24" t="s">
        <v>59</v>
      </c>
      <c r="B249" s="15">
        <v>2232</v>
      </c>
      <c r="C249" s="15" t="s">
        <v>84</v>
      </c>
      <c r="D249" s="15" t="str">
        <f>TEXT(E249,"DDDD")</f>
        <v>neděle</v>
      </c>
      <c r="E249" s="25">
        <v>44724</v>
      </c>
      <c r="G249" s="29" t="s">
        <v>61</v>
      </c>
      <c r="H249" s="29"/>
      <c r="I249" s="29"/>
      <c r="J249" s="119" t="s">
        <v>194</v>
      </c>
    </row>
    <row r="250" spans="1:10" ht="12.75" customHeight="1">
      <c r="A250" s="30"/>
      <c r="G250" s="29"/>
      <c r="H250" s="29"/>
      <c r="I250" s="29"/>
      <c r="J250" s="18"/>
    </row>
    <row r="251" spans="1:10" ht="12.75" customHeight="1">
      <c r="A251" s="24" t="s">
        <v>59</v>
      </c>
      <c r="B251" s="15">
        <v>2233</v>
      </c>
      <c r="C251" s="15" t="s">
        <v>85</v>
      </c>
      <c r="D251" s="32" t="str">
        <f>TEXT(E251,"DDDD")</f>
        <v>sobota</v>
      </c>
      <c r="E251" s="44">
        <v>44730</v>
      </c>
      <c r="G251" s="29" t="s">
        <v>61</v>
      </c>
      <c r="H251" s="29"/>
      <c r="I251" s="29"/>
      <c r="J251" s="119" t="s">
        <v>194</v>
      </c>
    </row>
    <row r="252" spans="1:10" ht="12.75" customHeight="1">
      <c r="A252" s="30"/>
      <c r="G252" s="29"/>
      <c r="H252" s="29"/>
      <c r="I252" s="29"/>
      <c r="J252" s="9"/>
    </row>
    <row r="253" spans="1:10" ht="12.75" customHeight="1">
      <c r="A253" s="24" t="s">
        <v>59</v>
      </c>
      <c r="B253" s="15">
        <v>2234</v>
      </c>
      <c r="C253" s="15" t="s">
        <v>86</v>
      </c>
      <c r="D253" s="15" t="str">
        <f>TEXT(E253,"DDDD")</f>
        <v>neděle</v>
      </c>
      <c r="E253" s="25">
        <v>44731</v>
      </c>
      <c r="G253" s="29" t="s">
        <v>61</v>
      </c>
      <c r="H253" s="29"/>
      <c r="I253" s="29"/>
      <c r="J253" s="119" t="s">
        <v>194</v>
      </c>
    </row>
    <row r="254" spans="1:10" ht="12.75" customHeight="1">
      <c r="A254" s="30"/>
      <c r="G254" s="29"/>
      <c r="H254" s="29"/>
      <c r="I254" s="29"/>
      <c r="J254" s="9"/>
    </row>
    <row r="255" spans="1:10" ht="12.75" customHeight="1">
      <c r="A255" s="24" t="s">
        <v>59</v>
      </c>
      <c r="B255" s="15">
        <v>2235</v>
      </c>
      <c r="C255" s="15" t="s">
        <v>87</v>
      </c>
      <c r="D255" s="32" t="str">
        <f>TEXT(E255,"DDDD")</f>
        <v>sobota</v>
      </c>
      <c r="E255" s="44">
        <v>44737</v>
      </c>
      <c r="G255" s="29" t="s">
        <v>61</v>
      </c>
      <c r="H255" s="29"/>
      <c r="I255" s="29"/>
      <c r="J255" s="119" t="s">
        <v>194</v>
      </c>
    </row>
    <row r="256" spans="1:10" ht="12.75" customHeight="1">
      <c r="A256" s="18"/>
      <c r="B256" s="18"/>
      <c r="C256" s="18"/>
      <c r="D256" s="18"/>
      <c r="E256" s="18"/>
      <c r="G256" s="18"/>
      <c r="H256" s="18"/>
      <c r="I256" s="18"/>
      <c r="J256" s="9" t="str">
        <f>""</f>
        <v/>
      </c>
    </row>
    <row r="257" spans="1:10" ht="12.75" customHeight="1">
      <c r="A257" s="178"/>
      <c r="B257" s="178"/>
      <c r="C257" s="178"/>
      <c r="D257" s="178"/>
      <c r="E257" s="179"/>
      <c r="F257" s="179"/>
      <c r="G257" s="178"/>
      <c r="H257" s="180"/>
      <c r="I257" s="180"/>
      <c r="J257" s="180"/>
    </row>
    <row r="258" spans="1:10" ht="12.75" customHeight="1">
      <c r="J258" s="9" t="str">
        <f>""</f>
        <v/>
      </c>
    </row>
    <row r="259" spans="1:10" ht="12.75" customHeight="1">
      <c r="A259" s="24" t="s">
        <v>59</v>
      </c>
      <c r="B259" s="15">
        <v>2301</v>
      </c>
      <c r="C259" s="15" t="s">
        <v>91</v>
      </c>
      <c r="D259" s="32" t="str">
        <f t="shared" ref="D259:D261" si="3">TEXT(E259,"DDDD")</f>
        <v>pátek</v>
      </c>
      <c r="E259" s="44">
        <v>44736</v>
      </c>
      <c r="F259" s="18" t="str">
        <f>""</f>
        <v/>
      </c>
      <c r="G259" s="349" t="s">
        <v>88</v>
      </c>
      <c r="H259" s="351" t="s">
        <v>90</v>
      </c>
      <c r="I259" s="351"/>
      <c r="J259" s="9" t="str">
        <f>""</f>
        <v/>
      </c>
    </row>
    <row r="260" spans="1:10" ht="12.75" customHeight="1">
      <c r="A260" s="24" t="s">
        <v>59</v>
      </c>
      <c r="B260" s="15">
        <v>2302</v>
      </c>
      <c r="C260" s="15" t="s">
        <v>92</v>
      </c>
      <c r="D260" s="32" t="str">
        <f t="shared" si="3"/>
        <v>sobota</v>
      </c>
      <c r="E260" s="44">
        <v>44737</v>
      </c>
      <c r="G260" s="350"/>
      <c r="H260" s="352"/>
      <c r="I260" s="351"/>
      <c r="J260" s="9" t="str">
        <f>""</f>
        <v/>
      </c>
    </row>
    <row r="261" spans="1:10" ht="12.75" customHeight="1">
      <c r="A261" s="24" t="s">
        <v>59</v>
      </c>
      <c r="B261" s="15">
        <v>2303</v>
      </c>
      <c r="C261" s="15" t="s">
        <v>93</v>
      </c>
      <c r="D261" s="29" t="str">
        <f t="shared" si="3"/>
        <v>neděle</v>
      </c>
      <c r="E261" s="25">
        <v>44738</v>
      </c>
      <c r="G261" s="350"/>
      <c r="H261" s="352"/>
      <c r="I261" s="351"/>
      <c r="J261" s="9" t="str">
        <f>""</f>
        <v/>
      </c>
    </row>
    <row r="262" spans="1:10" ht="12.75" customHeight="1">
      <c r="A262" s="30"/>
      <c r="F262" s="15"/>
      <c r="G262" s="29"/>
      <c r="H262" s="29"/>
      <c r="I262" s="29"/>
      <c r="J262" s="9"/>
    </row>
    <row r="263" spans="1:10" ht="12.75" customHeight="1">
      <c r="J263" s="9" t="str">
        <f>""</f>
        <v/>
      </c>
    </row>
    <row r="264" spans="1:10" ht="12.75" customHeight="1">
      <c r="J264" s="9" t="str">
        <f>""</f>
        <v/>
      </c>
    </row>
    <row r="265" spans="1:10" ht="12.75" customHeight="1">
      <c r="J265" s="9"/>
    </row>
    <row r="266" spans="1:10" ht="12.75" customHeight="1">
      <c r="J266" s="9" t="str">
        <f>""</f>
        <v/>
      </c>
    </row>
    <row r="267" spans="1:10" ht="12.75" customHeight="1">
      <c r="J267" s="9" t="str">
        <f>""</f>
        <v/>
      </c>
    </row>
    <row r="268" spans="1:10" ht="12.75" customHeight="1">
      <c r="A268" s="30"/>
      <c r="G268" s="29"/>
      <c r="H268" s="29"/>
      <c r="I268" s="29"/>
      <c r="J268" s="9"/>
    </row>
    <row r="282" spans="1:1" ht="12.75" customHeight="1">
      <c r="A282" s="30"/>
    </row>
  </sheetData>
  <autoFilter ref="A3:J208"/>
  <mergeCells count="3">
    <mergeCell ref="A1:I1"/>
    <mergeCell ref="G259:G261"/>
    <mergeCell ref="H259:I261"/>
  </mergeCells>
  <phoneticPr fontId="19" type="noConversion"/>
  <dataValidations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  <pageSetUpPr fitToPage="1"/>
  </sheetPr>
  <dimension ref="A1:P157"/>
  <sheetViews>
    <sheetView zoomScaleNormal="100" workbookViewId="0">
      <pane ySplit="3" topLeftCell="A4" activePane="bottomLeft" state="frozen"/>
      <selection pane="bottomLeft" sqref="A1:I1"/>
    </sheetView>
  </sheetViews>
  <sheetFormatPr defaultColWidth="7.42578125" defaultRowHeight="12.75" customHeight="1"/>
  <cols>
    <col min="1" max="1" width="9.28515625" style="36" customWidth="1"/>
    <col min="2" max="2" width="7.5703125" style="36" customWidth="1"/>
    <col min="3" max="3" width="5" style="36" customWidth="1"/>
    <col min="4" max="4" width="7.5703125" style="36" customWidth="1"/>
    <col min="5" max="5" width="9.28515625" style="36" customWidth="1"/>
    <col min="6" max="6" width="7.5703125" style="36" customWidth="1"/>
    <col min="7" max="7" width="19.5703125" style="36" customWidth="1"/>
    <col min="8" max="9" width="30.7109375" style="36" customWidth="1"/>
    <col min="10" max="10" width="52.140625" style="36" customWidth="1"/>
    <col min="11" max="11" width="7.85546875" style="35" customWidth="1"/>
    <col min="12" max="16384" width="7.42578125" style="35"/>
  </cols>
  <sheetData>
    <row r="1" spans="1:16" ht="50.1" customHeight="1">
      <c r="A1" s="353" t="s">
        <v>209</v>
      </c>
      <c r="B1" s="353"/>
      <c r="C1" s="353"/>
      <c r="D1" s="353"/>
      <c r="E1" s="353"/>
      <c r="F1" s="353"/>
      <c r="G1" s="353"/>
      <c r="H1" s="353"/>
      <c r="I1" s="353"/>
    </row>
    <row r="2" spans="1:16" ht="5.0999999999999996" customHeight="1"/>
    <row r="3" spans="1:16" ht="24.95" customHeight="1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6</v>
      </c>
      <c r="H3" s="235" t="s">
        <v>7</v>
      </c>
      <c r="I3" s="235" t="s">
        <v>8</v>
      </c>
      <c r="J3" s="38" t="s">
        <v>9</v>
      </c>
    </row>
    <row r="4" spans="1:16" ht="12.75" customHeight="1">
      <c r="A4" s="161" t="s">
        <v>115</v>
      </c>
      <c r="B4" s="29">
        <v>3001</v>
      </c>
      <c r="C4" s="29">
        <v>1</v>
      </c>
      <c r="D4" s="32" t="s">
        <v>181</v>
      </c>
      <c r="E4" s="44">
        <v>44467</v>
      </c>
      <c r="F4" s="53"/>
      <c r="G4" s="1"/>
      <c r="H4" s="15"/>
      <c r="I4" s="15"/>
      <c r="J4" s="120" t="s">
        <v>136</v>
      </c>
      <c r="K4" s="43"/>
      <c r="L4" s="18"/>
      <c r="P4" s="18"/>
    </row>
    <row r="5" spans="1:16" ht="12.75" customHeight="1">
      <c r="A5" s="161" t="s">
        <v>115</v>
      </c>
      <c r="B5" s="29">
        <v>3002</v>
      </c>
      <c r="C5" s="29">
        <v>1</v>
      </c>
      <c r="D5" s="32" t="s">
        <v>181</v>
      </c>
      <c r="E5" s="44">
        <v>44467</v>
      </c>
      <c r="F5" s="53"/>
      <c r="G5" s="1"/>
      <c r="H5" s="15"/>
      <c r="I5" s="15"/>
      <c r="J5" s="120" t="s">
        <v>136</v>
      </c>
      <c r="K5" s="43"/>
      <c r="L5" s="18"/>
      <c r="P5" s="18"/>
    </row>
    <row r="6" spans="1:16" ht="12.75" customHeight="1">
      <c r="A6" s="161" t="s">
        <v>115</v>
      </c>
      <c r="B6" s="29">
        <v>3003</v>
      </c>
      <c r="C6" s="29">
        <v>1</v>
      </c>
      <c r="D6" s="32" t="s">
        <v>181</v>
      </c>
      <c r="E6" s="44">
        <v>44467</v>
      </c>
      <c r="F6" s="53"/>
      <c r="G6" s="1"/>
      <c r="H6" s="15"/>
      <c r="I6" s="15"/>
      <c r="J6" s="120" t="s">
        <v>136</v>
      </c>
      <c r="K6" s="43"/>
      <c r="L6" s="18"/>
      <c r="P6" s="18"/>
    </row>
    <row r="7" spans="1:16" ht="12.75" customHeight="1">
      <c r="A7" s="161" t="s">
        <v>115</v>
      </c>
      <c r="B7" s="29">
        <v>3004</v>
      </c>
      <c r="C7" s="29">
        <v>1</v>
      </c>
      <c r="D7" s="32" t="s">
        <v>181</v>
      </c>
      <c r="E7" s="44">
        <v>44467</v>
      </c>
      <c r="F7" s="53"/>
      <c r="G7" s="1"/>
      <c r="H7" s="15"/>
      <c r="I7" s="15"/>
      <c r="J7" s="120" t="s">
        <v>136</v>
      </c>
      <c r="K7" s="43"/>
      <c r="L7" s="18"/>
      <c r="P7" s="18"/>
    </row>
    <row r="8" spans="1:16" ht="12.75" customHeight="1">
      <c r="A8" s="161" t="s">
        <v>115</v>
      </c>
      <c r="B8" s="29">
        <v>3005</v>
      </c>
      <c r="C8" s="29">
        <v>1</v>
      </c>
      <c r="D8" s="32" t="s">
        <v>181</v>
      </c>
      <c r="E8" s="44">
        <v>44467</v>
      </c>
      <c r="F8" s="53"/>
      <c r="G8" s="1"/>
      <c r="H8" s="15"/>
      <c r="I8" s="15"/>
      <c r="J8" s="120" t="s">
        <v>136</v>
      </c>
      <c r="K8" s="43"/>
      <c r="L8" s="18"/>
      <c r="P8" s="18"/>
    </row>
    <row r="9" spans="1:16" ht="12.75" customHeight="1">
      <c r="A9" s="161" t="s">
        <v>115</v>
      </c>
      <c r="B9" s="29">
        <v>3006</v>
      </c>
      <c r="C9" s="29">
        <v>1</v>
      </c>
      <c r="D9" s="32" t="s">
        <v>181</v>
      </c>
      <c r="E9" s="44">
        <v>44467</v>
      </c>
      <c r="F9" s="53"/>
      <c r="G9" s="1"/>
      <c r="H9" s="15"/>
      <c r="I9" s="15"/>
      <c r="J9" s="120" t="s">
        <v>136</v>
      </c>
      <c r="K9" s="43"/>
      <c r="L9" s="18"/>
      <c r="P9" s="18"/>
    </row>
    <row r="10" spans="1:16" ht="12.75" customHeight="1">
      <c r="A10" s="161" t="s">
        <v>115</v>
      </c>
      <c r="B10" s="29">
        <v>3007</v>
      </c>
      <c r="C10" s="29">
        <v>1</v>
      </c>
      <c r="D10" s="32" t="s">
        <v>181</v>
      </c>
      <c r="E10" s="44">
        <v>44467</v>
      </c>
      <c r="F10" s="53"/>
      <c r="G10" s="1"/>
      <c r="H10" s="15"/>
      <c r="I10" s="15"/>
      <c r="J10" s="120" t="s">
        <v>136</v>
      </c>
      <c r="K10" s="43"/>
      <c r="L10" s="18"/>
      <c r="P10" s="18"/>
    </row>
    <row r="11" spans="1:16" ht="12.75" customHeight="1">
      <c r="A11" s="161" t="s">
        <v>115</v>
      </c>
      <c r="B11" s="29">
        <v>3008</v>
      </c>
      <c r="C11" s="29">
        <v>1</v>
      </c>
      <c r="D11" s="32" t="s">
        <v>181</v>
      </c>
      <c r="E11" s="44">
        <v>44467</v>
      </c>
      <c r="F11" s="53"/>
      <c r="G11" s="1"/>
      <c r="H11" s="15"/>
      <c r="I11" s="15"/>
      <c r="J11" s="120" t="s">
        <v>136</v>
      </c>
      <c r="K11" s="43"/>
      <c r="L11" s="18"/>
      <c r="P11" s="18"/>
    </row>
    <row r="12" spans="1:16" ht="12.75" customHeight="1">
      <c r="A12" s="161" t="s">
        <v>115</v>
      </c>
      <c r="B12" s="29">
        <v>3009</v>
      </c>
      <c r="C12" s="29">
        <v>1</v>
      </c>
      <c r="D12" s="32" t="s">
        <v>181</v>
      </c>
      <c r="E12" s="44">
        <v>44467</v>
      </c>
      <c r="F12" s="53"/>
      <c r="G12" s="1"/>
      <c r="H12" s="15"/>
      <c r="I12" s="15"/>
      <c r="J12" s="120" t="s">
        <v>136</v>
      </c>
      <c r="K12" s="43"/>
      <c r="L12" s="18"/>
      <c r="P12" s="18"/>
    </row>
    <row r="13" spans="1:16" ht="12.75" customHeight="1">
      <c r="A13" s="161" t="s">
        <v>115</v>
      </c>
      <c r="B13" s="29">
        <v>3010</v>
      </c>
      <c r="C13" s="29">
        <v>1</v>
      </c>
      <c r="D13" s="32" t="s">
        <v>181</v>
      </c>
      <c r="E13" s="44">
        <v>44467</v>
      </c>
      <c r="F13" s="53"/>
      <c r="G13" s="1"/>
      <c r="H13" s="15"/>
      <c r="I13" s="15"/>
      <c r="J13" s="120" t="s">
        <v>136</v>
      </c>
      <c r="K13" s="43"/>
      <c r="L13" s="18"/>
      <c r="P13" s="18"/>
    </row>
    <row r="14" spans="1:16" ht="12.75" customHeight="1">
      <c r="A14" s="161" t="s">
        <v>115</v>
      </c>
      <c r="B14" s="29">
        <v>3011</v>
      </c>
      <c r="C14" s="29">
        <v>1</v>
      </c>
      <c r="D14" s="32" t="s">
        <v>181</v>
      </c>
      <c r="E14" s="44">
        <v>44467</v>
      </c>
      <c r="F14" s="53"/>
      <c r="G14" s="1"/>
      <c r="H14" s="15"/>
      <c r="I14" s="15"/>
      <c r="J14" s="120" t="s">
        <v>136</v>
      </c>
      <c r="K14" s="43"/>
      <c r="L14" s="18"/>
      <c r="P14" s="18"/>
    </row>
    <row r="15" spans="1:16" ht="12.75" customHeight="1">
      <c r="A15" s="161" t="s">
        <v>115</v>
      </c>
      <c r="B15" s="29">
        <v>3012</v>
      </c>
      <c r="C15" s="29">
        <v>1</v>
      </c>
      <c r="D15" s="32" t="s">
        <v>181</v>
      </c>
      <c r="E15" s="44">
        <v>44467</v>
      </c>
      <c r="F15" s="53"/>
      <c r="G15" s="1"/>
      <c r="H15" s="15"/>
      <c r="I15" s="15"/>
      <c r="J15" s="120" t="s">
        <v>136</v>
      </c>
      <c r="K15" s="43"/>
      <c r="L15" s="18"/>
      <c r="P15" s="18"/>
    </row>
    <row r="16" spans="1:16" ht="12.75" customHeight="1">
      <c r="A16" s="161" t="s">
        <v>115</v>
      </c>
      <c r="B16" s="29">
        <v>3013</v>
      </c>
      <c r="C16" s="29">
        <v>1</v>
      </c>
      <c r="D16" s="32" t="s">
        <v>181</v>
      </c>
      <c r="E16" s="44">
        <v>44467</v>
      </c>
      <c r="F16" s="53"/>
      <c r="G16" s="1"/>
      <c r="H16" s="15"/>
      <c r="I16" s="15"/>
      <c r="J16" s="120" t="s">
        <v>136</v>
      </c>
      <c r="K16" s="43"/>
      <c r="L16" s="18"/>
      <c r="P16" s="18"/>
    </row>
    <row r="17" spans="1:16" ht="12.75" customHeight="1">
      <c r="A17" s="161" t="s">
        <v>115</v>
      </c>
      <c r="B17" s="29">
        <v>3014</v>
      </c>
      <c r="C17" s="29">
        <v>1</v>
      </c>
      <c r="D17" s="32" t="s">
        <v>181</v>
      </c>
      <c r="E17" s="44">
        <v>44467</v>
      </c>
      <c r="F17" s="53"/>
      <c r="G17" s="1"/>
      <c r="H17" s="15"/>
      <c r="I17" s="15"/>
      <c r="J17" s="120" t="s">
        <v>136</v>
      </c>
      <c r="K17" s="43"/>
      <c r="L17" s="18"/>
      <c r="P17" s="18"/>
    </row>
    <row r="18" spans="1:16" ht="12.75" customHeight="1">
      <c r="A18" s="161" t="s">
        <v>115</v>
      </c>
      <c r="B18" s="29">
        <v>3015</v>
      </c>
      <c r="C18" s="29">
        <v>1</v>
      </c>
      <c r="D18" s="32" t="s">
        <v>181</v>
      </c>
      <c r="E18" s="44">
        <v>44467</v>
      </c>
      <c r="F18" s="53"/>
      <c r="G18" s="1"/>
      <c r="H18" s="15"/>
      <c r="I18" s="15"/>
      <c r="J18" s="120" t="s">
        <v>136</v>
      </c>
      <c r="K18" s="43"/>
      <c r="L18" s="18"/>
      <c r="P18" s="18"/>
    </row>
    <row r="19" spans="1:16" ht="12.75" customHeight="1">
      <c r="A19" s="161" t="s">
        <v>115</v>
      </c>
      <c r="B19" s="29">
        <v>3016</v>
      </c>
      <c r="C19" s="29">
        <v>1</v>
      </c>
      <c r="D19" s="32" t="s">
        <v>181</v>
      </c>
      <c r="E19" s="44">
        <v>44467</v>
      </c>
      <c r="F19" s="53"/>
      <c r="G19" s="1"/>
      <c r="H19" s="15"/>
      <c r="I19" s="15"/>
      <c r="J19" s="120" t="s">
        <v>136</v>
      </c>
      <c r="K19" s="43"/>
      <c r="L19" s="18"/>
      <c r="P19" s="18"/>
    </row>
    <row r="20" spans="1:16" ht="12.75" customHeight="1">
      <c r="A20" s="161" t="s">
        <v>115</v>
      </c>
      <c r="B20" s="29">
        <v>3017</v>
      </c>
      <c r="C20" s="29">
        <v>1</v>
      </c>
      <c r="D20" s="32" t="s">
        <v>181</v>
      </c>
      <c r="E20" s="44">
        <v>44467</v>
      </c>
      <c r="F20" s="53"/>
      <c r="G20" s="1"/>
      <c r="H20" s="15"/>
      <c r="I20" s="15"/>
      <c r="J20" s="120" t="s">
        <v>136</v>
      </c>
      <c r="K20" s="43"/>
      <c r="L20" s="18"/>
      <c r="P20" s="18"/>
    </row>
    <row r="21" spans="1:16" ht="12.75" customHeight="1">
      <c r="A21" s="161" t="s">
        <v>115</v>
      </c>
      <c r="B21" s="29">
        <v>3018</v>
      </c>
      <c r="C21" s="29">
        <v>1</v>
      </c>
      <c r="D21" s="32" t="s">
        <v>181</v>
      </c>
      <c r="E21" s="44">
        <v>44467</v>
      </c>
      <c r="F21" s="53"/>
      <c r="G21" s="1"/>
      <c r="H21" s="15"/>
      <c r="I21" s="15"/>
      <c r="J21" s="120" t="s">
        <v>136</v>
      </c>
      <c r="K21" s="43"/>
      <c r="L21" s="18"/>
      <c r="P21" s="18"/>
    </row>
    <row r="22" spans="1:16" ht="12.75" customHeight="1">
      <c r="A22" s="161" t="s">
        <v>115</v>
      </c>
      <c r="B22" s="29">
        <v>3019</v>
      </c>
      <c r="C22" s="29">
        <v>1</v>
      </c>
      <c r="D22" s="32" t="s">
        <v>181</v>
      </c>
      <c r="E22" s="44">
        <v>44467</v>
      </c>
      <c r="F22" s="53"/>
      <c r="G22" s="1"/>
      <c r="H22" s="15"/>
      <c r="I22" s="15"/>
      <c r="J22" s="120" t="s">
        <v>136</v>
      </c>
      <c r="K22" s="43"/>
      <c r="L22" s="18"/>
      <c r="P22" s="18"/>
    </row>
    <row r="23" spans="1:16" ht="12.75" customHeight="1">
      <c r="A23" s="161" t="s">
        <v>115</v>
      </c>
      <c r="B23" s="29">
        <v>3020</v>
      </c>
      <c r="C23" s="29">
        <v>1</v>
      </c>
      <c r="D23" s="32" t="s">
        <v>181</v>
      </c>
      <c r="E23" s="44">
        <v>44467</v>
      </c>
      <c r="F23" s="53"/>
      <c r="G23" s="1"/>
      <c r="H23" s="15"/>
      <c r="I23" s="15"/>
      <c r="J23" s="120" t="s">
        <v>136</v>
      </c>
      <c r="K23" s="43"/>
      <c r="L23" s="18"/>
      <c r="P23" s="18"/>
    </row>
    <row r="24" spans="1:16" ht="12.75" customHeight="1">
      <c r="A24" s="161" t="s">
        <v>115</v>
      </c>
      <c r="B24" s="29">
        <v>3021</v>
      </c>
      <c r="C24" s="29">
        <v>1</v>
      </c>
      <c r="D24" s="32" t="s">
        <v>181</v>
      </c>
      <c r="E24" s="44">
        <v>44467</v>
      </c>
      <c r="F24" s="53"/>
      <c r="G24" s="1"/>
      <c r="H24" s="15"/>
      <c r="I24" s="15"/>
      <c r="J24" s="120" t="s">
        <v>136</v>
      </c>
      <c r="K24" s="43"/>
      <c r="L24" s="18"/>
      <c r="P24" s="18"/>
    </row>
    <row r="25" spans="1:16" ht="12.75" customHeight="1">
      <c r="A25" s="161" t="s">
        <v>115</v>
      </c>
      <c r="B25" s="29">
        <v>3022</v>
      </c>
      <c r="C25" s="29">
        <v>1</v>
      </c>
      <c r="D25" s="32" t="s">
        <v>181</v>
      </c>
      <c r="E25" s="44">
        <v>44467</v>
      </c>
      <c r="F25" s="53"/>
      <c r="G25" s="1"/>
      <c r="H25" s="15"/>
      <c r="I25" s="15"/>
      <c r="J25" s="120" t="s">
        <v>136</v>
      </c>
      <c r="K25" s="43"/>
      <c r="L25" s="18"/>
      <c r="P25" s="18"/>
    </row>
    <row r="26" spans="1:16" ht="12.75" customHeight="1">
      <c r="A26" s="161" t="s">
        <v>115</v>
      </c>
      <c r="B26" s="29">
        <v>3023</v>
      </c>
      <c r="C26" s="29">
        <v>1</v>
      </c>
      <c r="D26" s="32" t="s">
        <v>181</v>
      </c>
      <c r="E26" s="44">
        <v>44467</v>
      </c>
      <c r="F26" s="53"/>
      <c r="G26" s="1"/>
      <c r="H26" s="15"/>
      <c r="I26" s="15"/>
      <c r="J26" s="120" t="s">
        <v>136</v>
      </c>
      <c r="K26" s="43"/>
      <c r="L26" s="18"/>
      <c r="P26" s="18"/>
    </row>
    <row r="27" spans="1:16" ht="12.75" customHeight="1">
      <c r="A27" s="161" t="s">
        <v>115</v>
      </c>
      <c r="B27" s="29">
        <v>3024</v>
      </c>
      <c r="C27" s="29">
        <v>1</v>
      </c>
      <c r="D27" s="32" t="s">
        <v>181</v>
      </c>
      <c r="E27" s="44">
        <v>44467</v>
      </c>
      <c r="F27" s="53"/>
      <c r="G27" s="1"/>
      <c r="H27" s="15"/>
      <c r="I27" s="15"/>
      <c r="J27" s="120" t="s">
        <v>136</v>
      </c>
      <c r="K27" s="43"/>
      <c r="L27" s="18"/>
      <c r="P27" s="18"/>
    </row>
    <row r="28" spans="1:16" ht="12.75" customHeight="1">
      <c r="A28" s="161" t="s">
        <v>115</v>
      </c>
      <c r="B28" s="29">
        <v>3025</v>
      </c>
      <c r="C28" s="29">
        <v>1</v>
      </c>
      <c r="D28" s="32" t="s">
        <v>181</v>
      </c>
      <c r="E28" s="44">
        <v>44467</v>
      </c>
      <c r="F28" s="53"/>
      <c r="G28" s="1"/>
      <c r="H28" s="15"/>
      <c r="I28" s="15"/>
      <c r="J28" s="120" t="s">
        <v>136</v>
      </c>
      <c r="K28" s="43"/>
      <c r="L28" s="18"/>
      <c r="P28" s="18"/>
    </row>
    <row r="29" spans="1:16" ht="12.75" customHeight="1">
      <c r="A29" s="161" t="s">
        <v>115</v>
      </c>
      <c r="B29" s="29">
        <v>3026</v>
      </c>
      <c r="C29" s="29">
        <v>1</v>
      </c>
      <c r="D29" s="32" t="s">
        <v>181</v>
      </c>
      <c r="E29" s="44">
        <v>44467</v>
      </c>
      <c r="F29" s="53"/>
      <c r="G29" s="1"/>
      <c r="H29" s="15"/>
      <c r="I29" s="15"/>
      <c r="J29" s="120" t="s">
        <v>136</v>
      </c>
      <c r="K29" s="43"/>
      <c r="L29" s="18"/>
      <c r="P29" s="18"/>
    </row>
    <row r="30" spans="1:16" ht="12.75" customHeight="1">
      <c r="A30" s="161" t="s">
        <v>115</v>
      </c>
      <c r="B30" s="29">
        <v>3027</v>
      </c>
      <c r="C30" s="29">
        <v>1</v>
      </c>
      <c r="D30" s="32" t="s">
        <v>181</v>
      </c>
      <c r="E30" s="44">
        <v>44467</v>
      </c>
      <c r="F30" s="53"/>
      <c r="G30" s="1"/>
      <c r="H30" s="15"/>
      <c r="I30" s="15"/>
      <c r="J30" s="120" t="s">
        <v>136</v>
      </c>
      <c r="K30" s="43"/>
      <c r="L30" s="18"/>
      <c r="P30" s="18"/>
    </row>
    <row r="31" spans="1:16" ht="12.75" customHeight="1">
      <c r="A31" s="161" t="s">
        <v>115</v>
      </c>
      <c r="B31" s="29">
        <v>3028</v>
      </c>
      <c r="C31" s="29">
        <v>1</v>
      </c>
      <c r="D31" s="32" t="s">
        <v>181</v>
      </c>
      <c r="E31" s="44">
        <v>44467</v>
      </c>
      <c r="F31" s="53"/>
      <c r="G31" s="1"/>
      <c r="H31" s="15"/>
      <c r="I31" s="15"/>
      <c r="J31" s="120" t="s">
        <v>136</v>
      </c>
      <c r="K31" s="43"/>
      <c r="L31" s="18"/>
      <c r="P31" s="18"/>
    </row>
    <row r="32" spans="1:16" ht="12.75" customHeight="1">
      <c r="A32" s="161" t="s">
        <v>115</v>
      </c>
      <c r="B32" s="29">
        <v>3029</v>
      </c>
      <c r="C32" s="29">
        <v>1</v>
      </c>
      <c r="D32" s="32" t="s">
        <v>181</v>
      </c>
      <c r="E32" s="44">
        <v>44467</v>
      </c>
      <c r="F32" s="53"/>
      <c r="G32" s="1"/>
      <c r="H32" s="15"/>
      <c r="I32" s="15"/>
      <c r="J32" s="120" t="s">
        <v>136</v>
      </c>
      <c r="K32" s="43"/>
      <c r="L32" s="18"/>
      <c r="P32" s="18"/>
    </row>
    <row r="33" spans="1:16" ht="12.75" customHeight="1">
      <c r="A33" s="161" t="s">
        <v>115</v>
      </c>
      <c r="B33" s="29">
        <v>3030</v>
      </c>
      <c r="C33" s="29">
        <v>1</v>
      </c>
      <c r="D33" s="32" t="s">
        <v>181</v>
      </c>
      <c r="E33" s="44">
        <v>44467</v>
      </c>
      <c r="F33" s="53"/>
      <c r="G33" s="1"/>
      <c r="H33" s="15"/>
      <c r="I33" s="15"/>
      <c r="J33" s="120" t="s">
        <v>136</v>
      </c>
      <c r="K33" s="43"/>
      <c r="L33" s="18"/>
      <c r="P33" s="18"/>
    </row>
    <row r="34" spans="1:16" ht="12.75" customHeight="1">
      <c r="A34" s="161" t="s">
        <v>115</v>
      </c>
      <c r="B34" s="29">
        <v>3031</v>
      </c>
      <c r="C34" s="29">
        <v>1</v>
      </c>
      <c r="D34" s="32" t="s">
        <v>181</v>
      </c>
      <c r="E34" s="44">
        <v>44467</v>
      </c>
      <c r="F34" s="53"/>
      <c r="G34" s="1"/>
      <c r="H34" s="15"/>
      <c r="I34" s="15"/>
      <c r="J34" s="120" t="s">
        <v>136</v>
      </c>
      <c r="K34" s="43"/>
      <c r="L34" s="18"/>
      <c r="P34" s="18"/>
    </row>
    <row r="35" spans="1:16" ht="12.75" customHeight="1">
      <c r="A35" s="161" t="s">
        <v>115</v>
      </c>
      <c r="B35" s="29">
        <v>3032</v>
      </c>
      <c r="C35" s="29">
        <v>1</v>
      </c>
      <c r="D35" s="32" t="s">
        <v>181</v>
      </c>
      <c r="E35" s="44">
        <v>44467</v>
      </c>
      <c r="F35" s="53"/>
      <c r="G35" s="1"/>
      <c r="H35" s="15"/>
      <c r="I35" s="15"/>
      <c r="J35" s="120" t="s">
        <v>136</v>
      </c>
      <c r="K35" s="43"/>
      <c r="L35" s="18"/>
      <c r="P35" s="18"/>
    </row>
    <row r="36" spans="1:16" ht="12.75" customHeight="1">
      <c r="A36" s="161" t="s">
        <v>115</v>
      </c>
      <c r="B36" s="29">
        <v>3033</v>
      </c>
      <c r="C36" s="29">
        <v>1</v>
      </c>
      <c r="D36" s="32" t="s">
        <v>181</v>
      </c>
      <c r="E36" s="44">
        <v>44467</v>
      </c>
      <c r="F36" s="53"/>
      <c r="G36" s="1"/>
      <c r="H36" s="15"/>
      <c r="I36" s="15"/>
      <c r="J36" s="120" t="s">
        <v>136</v>
      </c>
      <c r="K36" s="43"/>
      <c r="L36" s="18"/>
      <c r="P36" s="18"/>
    </row>
    <row r="37" spans="1:16" ht="12.75" customHeight="1">
      <c r="A37" s="161" t="s">
        <v>115</v>
      </c>
      <c r="B37" s="29">
        <v>3034</v>
      </c>
      <c r="C37" s="29">
        <v>1</v>
      </c>
      <c r="D37" s="32" t="s">
        <v>181</v>
      </c>
      <c r="E37" s="44">
        <v>44467</v>
      </c>
      <c r="F37" s="53"/>
      <c r="G37" s="1"/>
      <c r="H37" s="15"/>
      <c r="I37" s="15"/>
      <c r="J37" s="120" t="s">
        <v>136</v>
      </c>
      <c r="K37" s="43"/>
      <c r="L37" s="18"/>
      <c r="P37" s="18"/>
    </row>
    <row r="38" spans="1:16" ht="12.75" customHeight="1">
      <c r="A38" s="161" t="s">
        <v>115</v>
      </c>
      <c r="B38" s="29">
        <v>3035</v>
      </c>
      <c r="C38" s="29">
        <v>1</v>
      </c>
      <c r="D38" s="32" t="s">
        <v>181</v>
      </c>
      <c r="E38" s="44">
        <v>44467</v>
      </c>
      <c r="F38" s="53"/>
      <c r="G38" s="1"/>
      <c r="H38" s="15"/>
      <c r="I38" s="15"/>
      <c r="J38" s="120" t="s">
        <v>136</v>
      </c>
      <c r="K38" s="43"/>
      <c r="L38" s="18"/>
      <c r="P38" s="18"/>
    </row>
    <row r="39" spans="1:16" ht="12.75" customHeight="1">
      <c r="A39" s="161" t="s">
        <v>115</v>
      </c>
      <c r="B39" s="29">
        <v>3036</v>
      </c>
      <c r="C39" s="29">
        <v>1</v>
      </c>
      <c r="D39" s="32" t="s">
        <v>181</v>
      </c>
      <c r="E39" s="44">
        <v>44467</v>
      </c>
      <c r="F39" s="53"/>
      <c r="G39" s="1"/>
      <c r="H39" s="15"/>
      <c r="I39" s="15"/>
      <c r="J39" s="120" t="s">
        <v>136</v>
      </c>
      <c r="K39" s="43"/>
      <c r="L39" s="18"/>
      <c r="P39" s="18"/>
    </row>
    <row r="40" spans="1:16" ht="12.75" customHeight="1">
      <c r="A40" s="161" t="s">
        <v>115</v>
      </c>
      <c r="B40" s="29">
        <v>3037</v>
      </c>
      <c r="C40" s="29">
        <v>1</v>
      </c>
      <c r="D40" s="32" t="s">
        <v>181</v>
      </c>
      <c r="E40" s="44">
        <v>44467</v>
      </c>
      <c r="F40" s="53"/>
      <c r="G40" s="1"/>
      <c r="H40" s="15"/>
      <c r="I40" s="15"/>
      <c r="J40" s="120" t="s">
        <v>136</v>
      </c>
      <c r="K40" s="43"/>
      <c r="L40" s="18"/>
      <c r="P40" s="18"/>
    </row>
    <row r="41" spans="1:16" ht="12.75" customHeight="1">
      <c r="A41" s="161" t="s">
        <v>115</v>
      </c>
      <c r="B41" s="29">
        <v>3038</v>
      </c>
      <c r="C41" s="29">
        <v>1</v>
      </c>
      <c r="D41" s="32" t="s">
        <v>181</v>
      </c>
      <c r="E41" s="44">
        <v>44467</v>
      </c>
      <c r="F41" s="53"/>
      <c r="G41" s="1"/>
      <c r="H41" s="15"/>
      <c r="I41" s="15"/>
      <c r="J41" s="120" t="s">
        <v>136</v>
      </c>
      <c r="K41" s="43"/>
      <c r="L41" s="18"/>
      <c r="P41" s="18"/>
    </row>
    <row r="42" spans="1:16" ht="12.75" customHeight="1">
      <c r="A42" s="161" t="s">
        <v>115</v>
      </c>
      <c r="B42" s="29">
        <v>3039</v>
      </c>
      <c r="C42" s="29">
        <v>1</v>
      </c>
      <c r="D42" s="32" t="s">
        <v>181</v>
      </c>
      <c r="E42" s="44">
        <v>44467</v>
      </c>
      <c r="F42" s="53"/>
      <c r="G42" s="1"/>
      <c r="H42" s="15"/>
      <c r="I42" s="15"/>
      <c r="J42" s="120" t="s">
        <v>136</v>
      </c>
      <c r="K42" s="43"/>
      <c r="L42" s="18"/>
      <c r="P42" s="18"/>
    </row>
    <row r="43" spans="1:16" ht="12.75" customHeight="1">
      <c r="A43" s="161" t="s">
        <v>115</v>
      </c>
      <c r="B43" s="29">
        <v>3040</v>
      </c>
      <c r="C43" s="29">
        <v>1</v>
      </c>
      <c r="D43" s="32" t="s">
        <v>181</v>
      </c>
      <c r="E43" s="44">
        <v>44467</v>
      </c>
      <c r="F43" s="53"/>
      <c r="G43" s="1"/>
      <c r="H43" s="15"/>
      <c r="I43" s="15"/>
      <c r="J43" s="120" t="s">
        <v>136</v>
      </c>
      <c r="K43" s="43"/>
      <c r="L43" s="18"/>
      <c r="P43" s="18"/>
    </row>
    <row r="44" spans="1:16" ht="12.75" customHeight="1">
      <c r="A44" s="161" t="s">
        <v>115</v>
      </c>
      <c r="B44" s="29">
        <v>3041</v>
      </c>
      <c r="C44" s="29">
        <v>1</v>
      </c>
      <c r="D44" s="32" t="s">
        <v>181</v>
      </c>
      <c r="E44" s="44">
        <v>44467</v>
      </c>
      <c r="F44" s="53"/>
      <c r="G44" s="1"/>
      <c r="H44" s="15"/>
      <c r="I44" s="15"/>
      <c r="J44" s="120" t="s">
        <v>136</v>
      </c>
      <c r="K44" s="43"/>
      <c r="L44" s="18"/>
      <c r="P44" s="18"/>
    </row>
    <row r="45" spans="1:16" ht="12.75" customHeight="1">
      <c r="A45" s="161" t="s">
        <v>115</v>
      </c>
      <c r="B45" s="29">
        <v>3042</v>
      </c>
      <c r="C45" s="29">
        <v>1</v>
      </c>
      <c r="D45" s="32" t="s">
        <v>181</v>
      </c>
      <c r="E45" s="44">
        <v>44467</v>
      </c>
      <c r="F45" s="53"/>
      <c r="G45" s="1"/>
      <c r="H45" s="15"/>
      <c r="I45" s="15"/>
      <c r="J45" s="120" t="s">
        <v>136</v>
      </c>
      <c r="K45" s="43"/>
      <c r="L45" s="18"/>
      <c r="P45" s="18"/>
    </row>
    <row r="46" spans="1:16" ht="12.75" customHeight="1">
      <c r="A46" s="161" t="s">
        <v>115</v>
      </c>
      <c r="B46" s="29">
        <v>3043</v>
      </c>
      <c r="C46" s="29">
        <v>1</v>
      </c>
      <c r="D46" s="32" t="s">
        <v>181</v>
      </c>
      <c r="E46" s="44">
        <v>44467</v>
      </c>
      <c r="F46" s="53"/>
      <c r="G46" s="1"/>
      <c r="H46" s="15"/>
      <c r="I46" s="15"/>
      <c r="J46" s="120" t="s">
        <v>136</v>
      </c>
      <c r="K46" s="43"/>
      <c r="L46" s="18"/>
      <c r="P46" s="18"/>
    </row>
    <row r="47" spans="1:16" ht="12.75" customHeight="1">
      <c r="A47" s="161" t="s">
        <v>115</v>
      </c>
      <c r="B47" s="29">
        <v>3044</v>
      </c>
      <c r="C47" s="29">
        <v>1</v>
      </c>
      <c r="D47" s="32" t="s">
        <v>181</v>
      </c>
      <c r="E47" s="44">
        <v>44467</v>
      </c>
      <c r="F47" s="53"/>
      <c r="G47" s="1"/>
      <c r="H47" s="15"/>
      <c r="I47" s="15"/>
      <c r="J47" s="120" t="s">
        <v>136</v>
      </c>
      <c r="K47" s="43"/>
      <c r="L47" s="18"/>
      <c r="P47" s="18"/>
    </row>
    <row r="48" spans="1:16" ht="12.75" customHeight="1">
      <c r="A48" s="161" t="s">
        <v>115</v>
      </c>
      <c r="B48" s="29">
        <v>3045</v>
      </c>
      <c r="C48" s="29">
        <v>1</v>
      </c>
      <c r="D48" s="32" t="s">
        <v>181</v>
      </c>
      <c r="E48" s="44">
        <v>44467</v>
      </c>
      <c r="F48" s="53"/>
      <c r="G48" s="1"/>
      <c r="H48" s="15"/>
      <c r="I48" s="15"/>
      <c r="J48" s="120" t="s">
        <v>136</v>
      </c>
      <c r="K48" s="43"/>
      <c r="L48" s="18"/>
      <c r="P48" s="18"/>
    </row>
    <row r="49" spans="1:16" ht="12.75" customHeight="1">
      <c r="A49" s="161" t="s">
        <v>115</v>
      </c>
      <c r="B49" s="29">
        <v>3046</v>
      </c>
      <c r="C49" s="29">
        <v>1</v>
      </c>
      <c r="D49" s="32" t="s">
        <v>181</v>
      </c>
      <c r="E49" s="44">
        <v>44467</v>
      </c>
      <c r="F49" s="53"/>
      <c r="G49" s="1"/>
      <c r="H49" s="15"/>
      <c r="I49" s="15"/>
      <c r="J49" s="120" t="s">
        <v>136</v>
      </c>
      <c r="K49" s="43"/>
      <c r="L49" s="18"/>
      <c r="P49" s="18"/>
    </row>
    <row r="50" spans="1:16" ht="12.75" customHeight="1">
      <c r="A50" s="161" t="s">
        <v>115</v>
      </c>
      <c r="B50" s="29">
        <v>3047</v>
      </c>
      <c r="C50" s="29">
        <v>1</v>
      </c>
      <c r="D50" s="32" t="s">
        <v>181</v>
      </c>
      <c r="E50" s="44">
        <v>44467</v>
      </c>
      <c r="F50" s="53"/>
      <c r="G50" s="1"/>
      <c r="H50" s="15"/>
      <c r="I50" s="15"/>
      <c r="J50" s="120" t="s">
        <v>136</v>
      </c>
      <c r="K50" s="43"/>
      <c r="L50" s="18"/>
      <c r="P50" s="18"/>
    </row>
    <row r="51" spans="1:16" ht="12.75" customHeight="1">
      <c r="A51" s="161" t="s">
        <v>115</v>
      </c>
      <c r="B51" s="29">
        <v>3048</v>
      </c>
      <c r="C51" s="29">
        <v>1</v>
      </c>
      <c r="D51" s="32" t="s">
        <v>181</v>
      </c>
      <c r="E51" s="44">
        <v>44467</v>
      </c>
      <c r="F51" s="53"/>
      <c r="G51" s="1"/>
      <c r="H51" s="15"/>
      <c r="I51" s="15"/>
      <c r="J51" s="120" t="s">
        <v>136</v>
      </c>
      <c r="K51" s="43"/>
      <c r="L51" s="18"/>
      <c r="P51" s="18"/>
    </row>
    <row r="52" spans="1:16" ht="12.75" customHeight="1">
      <c r="A52" s="161" t="s">
        <v>115</v>
      </c>
      <c r="B52" s="29">
        <v>3049</v>
      </c>
      <c r="C52" s="29">
        <v>1</v>
      </c>
      <c r="D52" s="32" t="s">
        <v>181</v>
      </c>
      <c r="E52" s="44">
        <v>44467</v>
      </c>
      <c r="F52" s="53"/>
      <c r="G52" s="1"/>
      <c r="H52" s="15"/>
      <c r="I52" s="15"/>
      <c r="J52" s="120" t="s">
        <v>136</v>
      </c>
      <c r="K52" s="43"/>
      <c r="L52" s="18"/>
      <c r="P52" s="18"/>
    </row>
    <row r="53" spans="1:16" ht="12.75" customHeight="1">
      <c r="A53" s="161" t="s">
        <v>115</v>
      </c>
      <c r="B53" s="29">
        <v>3050</v>
      </c>
      <c r="C53" s="29">
        <v>1</v>
      </c>
      <c r="D53" s="32" t="s">
        <v>181</v>
      </c>
      <c r="E53" s="44">
        <v>44467</v>
      </c>
      <c r="F53" s="53"/>
      <c r="G53" s="1"/>
      <c r="H53" s="15"/>
      <c r="I53" s="15"/>
      <c r="J53" s="120" t="s">
        <v>136</v>
      </c>
      <c r="K53" s="43"/>
      <c r="L53" s="18"/>
      <c r="P53" s="18"/>
    </row>
    <row r="54" spans="1:16" ht="12.75" customHeight="1">
      <c r="A54" s="161" t="s">
        <v>115</v>
      </c>
      <c r="B54" s="29">
        <v>3051</v>
      </c>
      <c r="C54" s="29">
        <v>1</v>
      </c>
      <c r="D54" s="32" t="s">
        <v>181</v>
      </c>
      <c r="E54" s="44">
        <v>44467</v>
      </c>
      <c r="F54" s="53"/>
      <c r="G54" s="1"/>
      <c r="H54" s="15"/>
      <c r="I54" s="15"/>
      <c r="J54" s="120" t="s">
        <v>136</v>
      </c>
      <c r="K54" s="43"/>
      <c r="L54" s="18"/>
      <c r="P54" s="18"/>
    </row>
    <row r="55" spans="1:16" ht="12.75" customHeight="1">
      <c r="A55" s="161" t="s">
        <v>115</v>
      </c>
      <c r="B55" s="29">
        <v>3052</v>
      </c>
      <c r="C55" s="29">
        <v>1</v>
      </c>
      <c r="D55" s="32" t="s">
        <v>181</v>
      </c>
      <c r="E55" s="44">
        <v>44467</v>
      </c>
      <c r="F55" s="53"/>
      <c r="G55" s="1"/>
      <c r="H55" s="15"/>
      <c r="I55" s="15"/>
      <c r="J55" s="120" t="s">
        <v>136</v>
      </c>
      <c r="K55" s="43"/>
      <c r="L55" s="18"/>
      <c r="P55" s="18"/>
    </row>
    <row r="56" spans="1:16" ht="12.75" customHeight="1">
      <c r="A56" s="161" t="s">
        <v>115</v>
      </c>
      <c r="B56" s="29">
        <v>3053</v>
      </c>
      <c r="C56" s="29">
        <v>1</v>
      </c>
      <c r="D56" s="32" t="s">
        <v>181</v>
      </c>
      <c r="E56" s="44">
        <v>44467</v>
      </c>
      <c r="F56" s="53"/>
      <c r="G56" s="1"/>
      <c r="H56" s="15"/>
      <c r="I56" s="15"/>
      <c r="J56" s="120" t="s">
        <v>136</v>
      </c>
      <c r="K56" s="43"/>
      <c r="L56" s="18"/>
      <c r="P56" s="18"/>
    </row>
    <row r="57" spans="1:16" ht="12.75" customHeight="1">
      <c r="A57" s="161" t="s">
        <v>115</v>
      </c>
      <c r="B57" s="29">
        <v>3054</v>
      </c>
      <c r="C57" s="29">
        <v>1</v>
      </c>
      <c r="D57" s="32" t="s">
        <v>181</v>
      </c>
      <c r="E57" s="44">
        <v>44467</v>
      </c>
      <c r="F57" s="53"/>
      <c r="G57" s="1"/>
      <c r="H57" s="15"/>
      <c r="I57" s="15"/>
      <c r="J57" s="120" t="s">
        <v>136</v>
      </c>
      <c r="K57" s="43"/>
      <c r="L57" s="18"/>
      <c r="P57" s="18"/>
    </row>
    <row r="58" spans="1:16" ht="12.75" customHeight="1">
      <c r="A58" s="161" t="s">
        <v>115</v>
      </c>
      <c r="B58" s="29">
        <v>3055</v>
      </c>
      <c r="C58" s="29">
        <v>1</v>
      </c>
      <c r="D58" s="32" t="s">
        <v>181</v>
      </c>
      <c r="E58" s="44">
        <v>44467</v>
      </c>
      <c r="F58" s="53"/>
      <c r="G58" s="1"/>
      <c r="H58" s="15"/>
      <c r="I58" s="15"/>
      <c r="J58" s="120" t="s">
        <v>136</v>
      </c>
      <c r="K58" s="43"/>
      <c r="L58" s="18"/>
      <c r="P58" s="18"/>
    </row>
    <row r="59" spans="1:16" ht="12.75" customHeight="1">
      <c r="A59" s="161" t="s">
        <v>115</v>
      </c>
      <c r="B59" s="29">
        <v>3056</v>
      </c>
      <c r="C59" s="29">
        <v>1</v>
      </c>
      <c r="D59" s="32" t="s">
        <v>181</v>
      </c>
      <c r="E59" s="44">
        <v>44467</v>
      </c>
      <c r="F59" s="53"/>
      <c r="G59" s="1"/>
      <c r="H59" s="15"/>
      <c r="I59" s="15"/>
      <c r="J59" s="120" t="s">
        <v>136</v>
      </c>
      <c r="K59" s="43"/>
      <c r="L59" s="18"/>
      <c r="P59" s="18"/>
    </row>
    <row r="60" spans="1:16" ht="12.75" customHeight="1">
      <c r="A60" s="161" t="s">
        <v>115</v>
      </c>
      <c r="B60" s="29">
        <v>3057</v>
      </c>
      <c r="C60" s="29">
        <v>1</v>
      </c>
      <c r="D60" s="32" t="s">
        <v>181</v>
      </c>
      <c r="E60" s="44">
        <v>44467</v>
      </c>
      <c r="F60" s="53"/>
      <c r="G60" s="1"/>
      <c r="H60" s="15"/>
      <c r="I60" s="15"/>
      <c r="J60" s="120" t="s">
        <v>136</v>
      </c>
      <c r="K60" s="43"/>
      <c r="L60" s="18"/>
      <c r="P60" s="18"/>
    </row>
    <row r="61" spans="1:16" ht="12.75" customHeight="1">
      <c r="A61" s="161" t="s">
        <v>115</v>
      </c>
      <c r="B61" s="29">
        <v>3058</v>
      </c>
      <c r="C61" s="29">
        <v>1</v>
      </c>
      <c r="D61" s="32" t="s">
        <v>181</v>
      </c>
      <c r="E61" s="44">
        <v>44467</v>
      </c>
      <c r="F61" s="53"/>
      <c r="G61" s="1"/>
      <c r="H61" s="15"/>
      <c r="I61" s="15"/>
      <c r="J61" s="120" t="s">
        <v>136</v>
      </c>
      <c r="K61" s="43"/>
      <c r="L61" s="18"/>
      <c r="P61" s="18"/>
    </row>
    <row r="62" spans="1:16" ht="12.75" customHeight="1">
      <c r="A62" s="161" t="s">
        <v>115</v>
      </c>
      <c r="B62" s="29">
        <v>3059</v>
      </c>
      <c r="C62" s="29">
        <v>1</v>
      </c>
      <c r="D62" s="32" t="s">
        <v>181</v>
      </c>
      <c r="E62" s="44">
        <v>44467</v>
      </c>
      <c r="F62" s="53"/>
      <c r="G62" s="1"/>
      <c r="H62" s="15"/>
      <c r="I62" s="15"/>
      <c r="J62" s="120" t="s">
        <v>136</v>
      </c>
      <c r="K62" s="43"/>
      <c r="L62" s="18"/>
      <c r="P62" s="18"/>
    </row>
    <row r="63" spans="1:16" ht="12.75" customHeight="1">
      <c r="A63" s="161" t="s">
        <v>115</v>
      </c>
      <c r="B63" s="29">
        <v>3060</v>
      </c>
      <c r="C63" s="29">
        <v>1</v>
      </c>
      <c r="D63" s="32" t="s">
        <v>181</v>
      </c>
      <c r="E63" s="44">
        <v>44467</v>
      </c>
      <c r="F63" s="53"/>
      <c r="G63" s="1"/>
      <c r="H63" s="15"/>
      <c r="I63" s="15"/>
      <c r="J63" s="120" t="s">
        <v>136</v>
      </c>
      <c r="K63" s="43"/>
      <c r="L63" s="18"/>
      <c r="P63" s="18"/>
    </row>
    <row r="64" spans="1:16" ht="12.75" customHeight="1">
      <c r="A64" s="161" t="s">
        <v>115</v>
      </c>
      <c r="B64" s="29">
        <v>3061</v>
      </c>
      <c r="C64" s="29">
        <v>1</v>
      </c>
      <c r="D64" s="32" t="s">
        <v>181</v>
      </c>
      <c r="E64" s="44">
        <v>44467</v>
      </c>
      <c r="F64" s="53"/>
      <c r="G64" s="1"/>
      <c r="H64" s="15"/>
      <c r="I64" s="15"/>
      <c r="J64" s="120" t="s">
        <v>136</v>
      </c>
      <c r="K64" s="43"/>
      <c r="L64" s="18"/>
      <c r="P64" s="18"/>
    </row>
    <row r="65" spans="1:16" ht="12.75" customHeight="1">
      <c r="A65" s="161" t="s">
        <v>115</v>
      </c>
      <c r="B65" s="29">
        <v>3062</v>
      </c>
      <c r="C65" s="29">
        <v>1</v>
      </c>
      <c r="D65" s="32" t="s">
        <v>181</v>
      </c>
      <c r="E65" s="44">
        <v>44467</v>
      </c>
      <c r="F65" s="53"/>
      <c r="G65" s="1"/>
      <c r="H65" s="15"/>
      <c r="I65" s="15"/>
      <c r="J65" s="120" t="s">
        <v>136</v>
      </c>
      <c r="K65" s="43"/>
      <c r="L65" s="18"/>
      <c r="P65" s="18"/>
    </row>
    <row r="66" spans="1:16" ht="12.75" customHeight="1">
      <c r="A66" s="161" t="s">
        <v>115</v>
      </c>
      <c r="B66" s="29">
        <v>3063</v>
      </c>
      <c r="C66" s="29">
        <v>1</v>
      </c>
      <c r="D66" s="32" t="s">
        <v>181</v>
      </c>
      <c r="E66" s="44">
        <v>44467</v>
      </c>
      <c r="F66" s="53"/>
      <c r="G66" s="1"/>
      <c r="H66" s="15"/>
      <c r="I66" s="15"/>
      <c r="J66" s="120" t="s">
        <v>136</v>
      </c>
      <c r="K66" s="43"/>
      <c r="L66" s="18"/>
      <c r="P66" s="18"/>
    </row>
    <row r="67" spans="1:16" ht="12.75" customHeight="1">
      <c r="A67" s="161" t="s">
        <v>115</v>
      </c>
      <c r="B67" s="29">
        <v>3064</v>
      </c>
      <c r="C67" s="29">
        <v>1</v>
      </c>
      <c r="D67" s="32" t="s">
        <v>181</v>
      </c>
      <c r="E67" s="44">
        <v>44467</v>
      </c>
      <c r="F67" s="53"/>
      <c r="G67" s="1"/>
      <c r="H67" s="15"/>
      <c r="I67" s="15"/>
      <c r="J67" s="120" t="s">
        <v>136</v>
      </c>
      <c r="K67" s="43"/>
      <c r="L67" s="18"/>
      <c r="P67" s="18"/>
    </row>
    <row r="68" spans="1:16" ht="12.75" customHeight="1">
      <c r="A68" s="174"/>
      <c r="B68" s="175"/>
      <c r="C68" s="175"/>
      <c r="D68" s="175"/>
      <c r="E68" s="176"/>
      <c r="F68" s="177"/>
      <c r="G68" s="175"/>
      <c r="H68" s="178"/>
      <c r="I68" s="178"/>
      <c r="J68" s="42"/>
      <c r="K68" s="43"/>
      <c r="L68" s="18"/>
      <c r="P68" s="18"/>
    </row>
    <row r="69" spans="1:16" ht="12.75" customHeight="1">
      <c r="A69" s="161" t="s">
        <v>115</v>
      </c>
      <c r="B69" s="29">
        <v>3101</v>
      </c>
      <c r="C69" s="29">
        <v>2</v>
      </c>
      <c r="D69" s="32" t="s">
        <v>214</v>
      </c>
      <c r="E69" s="44">
        <v>44497</v>
      </c>
      <c r="F69" s="53"/>
      <c r="G69" s="4"/>
      <c r="H69" s="15"/>
      <c r="I69" s="15"/>
      <c r="J69" s="120" t="s">
        <v>136</v>
      </c>
      <c r="K69" s="43"/>
      <c r="L69" s="18"/>
      <c r="P69" s="18"/>
    </row>
    <row r="70" spans="1:16" ht="12.75" customHeight="1">
      <c r="A70" s="161" t="s">
        <v>115</v>
      </c>
      <c r="B70" s="29">
        <v>3102</v>
      </c>
      <c r="C70" s="29">
        <v>2</v>
      </c>
      <c r="D70" s="32" t="s">
        <v>214</v>
      </c>
      <c r="E70" s="44">
        <v>44497</v>
      </c>
      <c r="F70" s="53"/>
      <c r="G70" s="4"/>
      <c r="H70" s="15"/>
      <c r="I70" s="15"/>
      <c r="J70" s="120" t="s">
        <v>136</v>
      </c>
      <c r="K70" s="43"/>
      <c r="L70" s="18"/>
      <c r="P70" s="18"/>
    </row>
    <row r="71" spans="1:16" ht="12.75" customHeight="1">
      <c r="A71" s="161" t="s">
        <v>115</v>
      </c>
      <c r="B71" s="29">
        <v>3103</v>
      </c>
      <c r="C71" s="29">
        <v>2</v>
      </c>
      <c r="D71" s="32" t="s">
        <v>214</v>
      </c>
      <c r="E71" s="44">
        <v>44497</v>
      </c>
      <c r="F71" s="53"/>
      <c r="G71" s="4"/>
      <c r="H71" s="15"/>
      <c r="I71" s="15"/>
      <c r="J71" s="120" t="s">
        <v>136</v>
      </c>
      <c r="K71" s="43"/>
      <c r="L71" s="18"/>
      <c r="P71" s="18"/>
    </row>
    <row r="72" spans="1:16" ht="12.75" customHeight="1">
      <c r="A72" s="161" t="s">
        <v>115</v>
      </c>
      <c r="B72" s="29">
        <v>3104</v>
      </c>
      <c r="C72" s="29">
        <v>2</v>
      </c>
      <c r="D72" s="32" t="s">
        <v>214</v>
      </c>
      <c r="E72" s="44">
        <v>44497</v>
      </c>
      <c r="F72" s="53"/>
      <c r="G72" s="4"/>
      <c r="H72" s="15"/>
      <c r="I72" s="15"/>
      <c r="J72" s="120" t="s">
        <v>136</v>
      </c>
      <c r="K72" s="43"/>
      <c r="L72" s="18"/>
      <c r="P72" s="18"/>
    </row>
    <row r="73" spans="1:16" ht="12.75" customHeight="1">
      <c r="A73" s="161" t="s">
        <v>115</v>
      </c>
      <c r="B73" s="29">
        <v>3105</v>
      </c>
      <c r="C73" s="29">
        <v>2</v>
      </c>
      <c r="D73" s="32" t="s">
        <v>214</v>
      </c>
      <c r="E73" s="44">
        <v>44497</v>
      </c>
      <c r="F73" s="53"/>
      <c r="G73" s="4"/>
      <c r="H73" s="15"/>
      <c r="I73" s="15"/>
      <c r="J73" s="120" t="s">
        <v>136</v>
      </c>
      <c r="K73" s="43"/>
      <c r="L73" s="18"/>
      <c r="P73" s="18"/>
    </row>
    <row r="74" spans="1:16" ht="12.75" customHeight="1">
      <c r="A74" s="161" t="s">
        <v>115</v>
      </c>
      <c r="B74" s="29">
        <v>3106</v>
      </c>
      <c r="C74" s="29">
        <v>2</v>
      </c>
      <c r="D74" s="32" t="s">
        <v>214</v>
      </c>
      <c r="E74" s="44">
        <v>44497</v>
      </c>
      <c r="F74" s="53"/>
      <c r="G74" s="4"/>
      <c r="H74" s="15"/>
      <c r="I74" s="15"/>
      <c r="J74" s="120" t="s">
        <v>136</v>
      </c>
      <c r="K74" s="43"/>
      <c r="L74" s="18"/>
      <c r="P74" s="18"/>
    </row>
    <row r="75" spans="1:16" ht="12.75" customHeight="1">
      <c r="A75" s="161" t="s">
        <v>115</v>
      </c>
      <c r="B75" s="29">
        <v>3107</v>
      </c>
      <c r="C75" s="29">
        <v>2</v>
      </c>
      <c r="D75" s="32" t="s">
        <v>214</v>
      </c>
      <c r="E75" s="44">
        <v>44497</v>
      </c>
      <c r="F75" s="53"/>
      <c r="G75" s="4"/>
      <c r="H75" s="15"/>
      <c r="I75" s="15"/>
      <c r="J75" s="120" t="s">
        <v>136</v>
      </c>
      <c r="K75" s="43"/>
      <c r="L75" s="18"/>
      <c r="P75" s="18"/>
    </row>
    <row r="76" spans="1:16" ht="12.75" customHeight="1">
      <c r="A76" s="161" t="s">
        <v>115</v>
      </c>
      <c r="B76" s="29">
        <v>3108</v>
      </c>
      <c r="C76" s="29">
        <v>2</v>
      </c>
      <c r="D76" s="32" t="s">
        <v>214</v>
      </c>
      <c r="E76" s="44">
        <v>44497</v>
      </c>
      <c r="F76" s="53"/>
      <c r="G76" s="4"/>
      <c r="H76" s="15"/>
      <c r="I76" s="15"/>
      <c r="J76" s="120" t="s">
        <v>136</v>
      </c>
      <c r="K76" s="43"/>
      <c r="L76" s="18"/>
      <c r="P76" s="18"/>
    </row>
    <row r="77" spans="1:16" ht="12.75" customHeight="1">
      <c r="A77" s="161" t="s">
        <v>115</v>
      </c>
      <c r="B77" s="29">
        <v>3109</v>
      </c>
      <c r="C77" s="29">
        <v>2</v>
      </c>
      <c r="D77" s="32" t="s">
        <v>214</v>
      </c>
      <c r="E77" s="44">
        <v>44497</v>
      </c>
      <c r="F77" s="53"/>
      <c r="G77" s="4"/>
      <c r="H77" s="15"/>
      <c r="I77" s="15"/>
      <c r="J77" s="120" t="s">
        <v>136</v>
      </c>
      <c r="K77" s="43"/>
      <c r="L77" s="18"/>
      <c r="P77" s="18"/>
    </row>
    <row r="78" spans="1:16" ht="12.75" customHeight="1">
      <c r="A78" s="161" t="s">
        <v>115</v>
      </c>
      <c r="B78" s="29">
        <v>3110</v>
      </c>
      <c r="C78" s="29">
        <v>2</v>
      </c>
      <c r="D78" s="32" t="s">
        <v>214</v>
      </c>
      <c r="E78" s="44">
        <v>44497</v>
      </c>
      <c r="F78" s="53"/>
      <c r="G78" s="4"/>
      <c r="H78" s="15"/>
      <c r="I78" s="15"/>
      <c r="J78" s="120" t="s">
        <v>136</v>
      </c>
      <c r="K78" s="43"/>
      <c r="L78" s="18"/>
      <c r="P78" s="18"/>
    </row>
    <row r="79" spans="1:16" ht="12.75" customHeight="1">
      <c r="A79" s="161" t="s">
        <v>115</v>
      </c>
      <c r="B79" s="29">
        <v>3111</v>
      </c>
      <c r="C79" s="29">
        <v>2</v>
      </c>
      <c r="D79" s="32" t="s">
        <v>214</v>
      </c>
      <c r="E79" s="44">
        <v>44497</v>
      </c>
      <c r="F79" s="53"/>
      <c r="G79" s="4"/>
      <c r="H79" s="15"/>
      <c r="I79" s="15"/>
      <c r="J79" s="120" t="s">
        <v>136</v>
      </c>
      <c r="K79" s="43"/>
      <c r="L79" s="18"/>
      <c r="P79" s="18"/>
    </row>
    <row r="80" spans="1:16" ht="12.75" customHeight="1">
      <c r="A80" s="161" t="s">
        <v>115</v>
      </c>
      <c r="B80" s="29">
        <v>3112</v>
      </c>
      <c r="C80" s="29">
        <v>2</v>
      </c>
      <c r="D80" s="32" t="s">
        <v>214</v>
      </c>
      <c r="E80" s="44">
        <v>44497</v>
      </c>
      <c r="F80" s="53"/>
      <c r="G80" s="4"/>
      <c r="H80" s="15"/>
      <c r="I80" s="15"/>
      <c r="J80" s="120" t="s">
        <v>136</v>
      </c>
      <c r="K80" s="43"/>
      <c r="L80" s="18"/>
      <c r="P80" s="18"/>
    </row>
    <row r="81" spans="1:16" ht="12.75" customHeight="1">
      <c r="A81" s="161" t="s">
        <v>115</v>
      </c>
      <c r="B81" s="29">
        <v>3113</v>
      </c>
      <c r="C81" s="29">
        <v>2</v>
      </c>
      <c r="D81" s="32" t="s">
        <v>214</v>
      </c>
      <c r="E81" s="44">
        <v>44497</v>
      </c>
      <c r="F81" s="53"/>
      <c r="G81" s="4"/>
      <c r="H81" s="15"/>
      <c r="I81" s="15"/>
      <c r="J81" s="120" t="s">
        <v>136</v>
      </c>
      <c r="K81" s="43"/>
      <c r="L81" s="18"/>
      <c r="P81" s="18"/>
    </row>
    <row r="82" spans="1:16" ht="12.75" customHeight="1">
      <c r="A82" s="161" t="s">
        <v>115</v>
      </c>
      <c r="B82" s="29">
        <v>3114</v>
      </c>
      <c r="C82" s="29">
        <v>2</v>
      </c>
      <c r="D82" s="32" t="s">
        <v>214</v>
      </c>
      <c r="E82" s="44">
        <v>44497</v>
      </c>
      <c r="F82" s="53"/>
      <c r="G82" s="4"/>
      <c r="H82" s="15"/>
      <c r="I82" s="15"/>
      <c r="J82" s="120" t="s">
        <v>136</v>
      </c>
      <c r="K82" s="43"/>
      <c r="L82" s="18"/>
      <c r="P82" s="18"/>
    </row>
    <row r="83" spans="1:16" ht="12.75" customHeight="1">
      <c r="A83" s="161" t="s">
        <v>115</v>
      </c>
      <c r="B83" s="29">
        <v>3115</v>
      </c>
      <c r="C83" s="29">
        <v>2</v>
      </c>
      <c r="D83" s="32" t="s">
        <v>214</v>
      </c>
      <c r="E83" s="44">
        <v>44497</v>
      </c>
      <c r="F83" s="53"/>
      <c r="G83" s="4"/>
      <c r="H83" s="15"/>
      <c r="I83" s="15"/>
      <c r="J83" s="120" t="s">
        <v>136</v>
      </c>
      <c r="K83" s="43"/>
      <c r="L83" s="18"/>
      <c r="P83" s="18"/>
    </row>
    <row r="84" spans="1:16" ht="12.75" customHeight="1">
      <c r="A84" s="161" t="s">
        <v>115</v>
      </c>
      <c r="B84" s="29">
        <v>3116</v>
      </c>
      <c r="C84" s="29">
        <v>2</v>
      </c>
      <c r="D84" s="32" t="s">
        <v>214</v>
      </c>
      <c r="E84" s="44">
        <v>44497</v>
      </c>
      <c r="F84" s="53"/>
      <c r="G84" s="4"/>
      <c r="H84" s="15"/>
      <c r="I84" s="15"/>
      <c r="J84" s="120" t="s">
        <v>136</v>
      </c>
      <c r="K84" s="43"/>
      <c r="L84" s="18"/>
      <c r="P84" s="18"/>
    </row>
    <row r="85" spans="1:16" ht="12.75" customHeight="1">
      <c r="A85" s="161" t="s">
        <v>115</v>
      </c>
      <c r="B85" s="29">
        <v>3117</v>
      </c>
      <c r="C85" s="29">
        <v>2</v>
      </c>
      <c r="D85" s="32" t="s">
        <v>214</v>
      </c>
      <c r="E85" s="44">
        <v>44497</v>
      </c>
      <c r="F85" s="53"/>
      <c r="G85" s="4"/>
      <c r="H85" s="15"/>
      <c r="I85" s="15"/>
      <c r="J85" s="120" t="s">
        <v>136</v>
      </c>
      <c r="K85" s="43"/>
      <c r="L85" s="18"/>
      <c r="P85" s="18"/>
    </row>
    <row r="86" spans="1:16" ht="12.75" customHeight="1">
      <c r="A86" s="161" t="s">
        <v>115</v>
      </c>
      <c r="B86" s="29">
        <v>3118</v>
      </c>
      <c r="C86" s="29">
        <v>2</v>
      </c>
      <c r="D86" s="32" t="s">
        <v>214</v>
      </c>
      <c r="E86" s="44">
        <v>44497</v>
      </c>
      <c r="F86" s="53"/>
      <c r="G86" s="4"/>
      <c r="H86" s="15"/>
      <c r="I86" s="15"/>
      <c r="J86" s="120" t="s">
        <v>136</v>
      </c>
      <c r="K86" s="43"/>
      <c r="L86" s="18"/>
      <c r="P86" s="18"/>
    </row>
    <row r="87" spans="1:16" ht="12.75" customHeight="1">
      <c r="A87" s="161" t="s">
        <v>115</v>
      </c>
      <c r="B87" s="29">
        <v>3119</v>
      </c>
      <c r="C87" s="29">
        <v>2</v>
      </c>
      <c r="D87" s="32" t="s">
        <v>214</v>
      </c>
      <c r="E87" s="44">
        <v>44497</v>
      </c>
      <c r="F87" s="35"/>
      <c r="G87" s="35"/>
      <c r="H87" s="35"/>
      <c r="I87" s="35"/>
      <c r="J87" s="120" t="s">
        <v>136</v>
      </c>
      <c r="K87" s="43"/>
    </row>
    <row r="88" spans="1:16" ht="12.75" customHeight="1">
      <c r="A88" s="161" t="s">
        <v>115</v>
      </c>
      <c r="B88" s="29">
        <v>3120</v>
      </c>
      <c r="C88" s="29">
        <v>2</v>
      </c>
      <c r="D88" s="32" t="s">
        <v>214</v>
      </c>
      <c r="E88" s="44">
        <v>44497</v>
      </c>
      <c r="F88" s="35"/>
      <c r="G88" s="35"/>
      <c r="H88" s="35"/>
      <c r="I88" s="35"/>
      <c r="J88" s="120" t="s">
        <v>136</v>
      </c>
      <c r="K88" s="43"/>
    </row>
    <row r="89" spans="1:16" ht="12.75" customHeight="1">
      <c r="A89" s="161" t="s">
        <v>115</v>
      </c>
      <c r="B89" s="29">
        <v>3121</v>
      </c>
      <c r="C89" s="29">
        <v>2</v>
      </c>
      <c r="D89" s="32" t="s">
        <v>214</v>
      </c>
      <c r="E89" s="44">
        <v>44497</v>
      </c>
      <c r="F89" s="35"/>
      <c r="G89" s="35"/>
      <c r="H89" s="35"/>
      <c r="I89" s="35"/>
      <c r="J89" s="120" t="s">
        <v>136</v>
      </c>
      <c r="K89" s="43"/>
    </row>
    <row r="90" spans="1:16" ht="12.75" customHeight="1">
      <c r="A90" s="161" t="s">
        <v>115</v>
      </c>
      <c r="B90" s="29">
        <v>3122</v>
      </c>
      <c r="C90" s="29">
        <v>2</v>
      </c>
      <c r="D90" s="32" t="s">
        <v>214</v>
      </c>
      <c r="E90" s="44">
        <v>44497</v>
      </c>
      <c r="F90" s="35"/>
      <c r="G90" s="35"/>
      <c r="H90" s="35"/>
      <c r="I90" s="35"/>
      <c r="J90" s="120" t="s">
        <v>136</v>
      </c>
      <c r="K90" s="43"/>
    </row>
    <row r="91" spans="1:16" ht="12.75" customHeight="1">
      <c r="A91" s="161" t="s">
        <v>115</v>
      </c>
      <c r="B91" s="29">
        <v>3123</v>
      </c>
      <c r="C91" s="29">
        <v>2</v>
      </c>
      <c r="D91" s="32" t="s">
        <v>214</v>
      </c>
      <c r="E91" s="44">
        <v>44497</v>
      </c>
      <c r="F91" s="35"/>
      <c r="G91" s="35"/>
      <c r="H91" s="35"/>
      <c r="I91" s="35"/>
      <c r="J91" s="120" t="s">
        <v>136</v>
      </c>
      <c r="K91" s="43"/>
    </row>
    <row r="92" spans="1:16" ht="12.75" customHeight="1">
      <c r="A92" s="161" t="s">
        <v>115</v>
      </c>
      <c r="B92" s="29">
        <v>3124</v>
      </c>
      <c r="C92" s="29">
        <v>2</v>
      </c>
      <c r="D92" s="32" t="s">
        <v>214</v>
      </c>
      <c r="E92" s="44">
        <v>44497</v>
      </c>
      <c r="F92" s="35"/>
      <c r="G92" s="35"/>
      <c r="H92" s="35"/>
      <c r="I92" s="35"/>
      <c r="J92" s="120" t="s">
        <v>136</v>
      </c>
      <c r="K92" s="43"/>
    </row>
    <row r="93" spans="1:16" ht="12.75" customHeight="1">
      <c r="A93" s="161" t="s">
        <v>115</v>
      </c>
      <c r="B93" s="29">
        <v>3125</v>
      </c>
      <c r="C93" s="29">
        <v>2</v>
      </c>
      <c r="D93" s="32" t="s">
        <v>214</v>
      </c>
      <c r="E93" s="44">
        <v>44497</v>
      </c>
      <c r="F93" s="35"/>
      <c r="G93" s="35"/>
      <c r="H93" s="35"/>
      <c r="I93" s="35"/>
      <c r="J93" s="120" t="s">
        <v>136</v>
      </c>
      <c r="K93" s="43"/>
    </row>
    <row r="94" spans="1:16" ht="12.75" customHeight="1">
      <c r="A94" s="161" t="s">
        <v>115</v>
      </c>
      <c r="B94" s="29">
        <v>3126</v>
      </c>
      <c r="C94" s="29">
        <v>2</v>
      </c>
      <c r="D94" s="32" t="s">
        <v>214</v>
      </c>
      <c r="E94" s="44">
        <v>44497</v>
      </c>
      <c r="F94" s="35"/>
      <c r="G94" s="35"/>
      <c r="H94" s="35"/>
      <c r="I94" s="35"/>
      <c r="J94" s="120" t="s">
        <v>136</v>
      </c>
      <c r="K94" s="43"/>
    </row>
    <row r="95" spans="1:16" ht="12.75" customHeight="1">
      <c r="A95" s="161" t="s">
        <v>115</v>
      </c>
      <c r="B95" s="29">
        <v>3127</v>
      </c>
      <c r="C95" s="29">
        <v>2</v>
      </c>
      <c r="D95" s="32" t="s">
        <v>214</v>
      </c>
      <c r="E95" s="44">
        <v>44497</v>
      </c>
      <c r="F95" s="35"/>
      <c r="G95" s="35"/>
      <c r="H95" s="35"/>
      <c r="I95" s="35"/>
      <c r="J95" s="120" t="s">
        <v>136</v>
      </c>
      <c r="K95" s="43"/>
    </row>
    <row r="96" spans="1:16" ht="12.75" customHeight="1">
      <c r="A96" s="161" t="s">
        <v>115</v>
      </c>
      <c r="B96" s="29">
        <v>3128</v>
      </c>
      <c r="C96" s="29">
        <v>2</v>
      </c>
      <c r="D96" s="32" t="s">
        <v>214</v>
      </c>
      <c r="E96" s="44">
        <v>44497</v>
      </c>
      <c r="F96" s="35"/>
      <c r="G96" s="35"/>
      <c r="H96" s="35"/>
      <c r="I96" s="35"/>
      <c r="J96" s="120" t="s">
        <v>136</v>
      </c>
      <c r="K96" s="43"/>
    </row>
    <row r="97" spans="1:11" ht="12.75" customHeight="1">
      <c r="A97" s="161" t="s">
        <v>115</v>
      </c>
      <c r="B97" s="29">
        <v>3129</v>
      </c>
      <c r="C97" s="29">
        <v>2</v>
      </c>
      <c r="D97" s="32" t="s">
        <v>214</v>
      </c>
      <c r="E97" s="44">
        <v>44497</v>
      </c>
      <c r="F97" s="35"/>
      <c r="G97" s="35"/>
      <c r="H97" s="35"/>
      <c r="I97" s="35"/>
      <c r="J97" s="120" t="s">
        <v>136</v>
      </c>
      <c r="K97" s="43"/>
    </row>
    <row r="98" spans="1:11" ht="12.75" customHeight="1">
      <c r="A98" s="161" t="s">
        <v>115</v>
      </c>
      <c r="B98" s="29">
        <v>3130</v>
      </c>
      <c r="C98" s="29">
        <v>2</v>
      </c>
      <c r="D98" s="32" t="s">
        <v>214</v>
      </c>
      <c r="E98" s="44">
        <v>44497</v>
      </c>
      <c r="F98" s="35"/>
      <c r="G98" s="35"/>
      <c r="H98" s="35"/>
      <c r="I98" s="35"/>
      <c r="J98" s="120" t="s">
        <v>136</v>
      </c>
      <c r="K98" s="43"/>
    </row>
    <row r="99" spans="1:11" ht="12.75" customHeight="1">
      <c r="A99" s="161" t="s">
        <v>115</v>
      </c>
      <c r="B99" s="29">
        <v>3131</v>
      </c>
      <c r="C99" s="29">
        <v>2</v>
      </c>
      <c r="D99" s="32" t="s">
        <v>214</v>
      </c>
      <c r="E99" s="44">
        <v>44497</v>
      </c>
      <c r="F99" s="35"/>
      <c r="G99" s="35"/>
      <c r="H99" s="35"/>
      <c r="I99" s="35"/>
      <c r="J99" s="120" t="s">
        <v>136</v>
      </c>
      <c r="K99" s="43"/>
    </row>
    <row r="100" spans="1:11" ht="12.75" customHeight="1">
      <c r="A100" s="161" t="s">
        <v>115</v>
      </c>
      <c r="B100" s="29">
        <v>3132</v>
      </c>
      <c r="C100" s="29">
        <v>2</v>
      </c>
      <c r="D100" s="32" t="s">
        <v>214</v>
      </c>
      <c r="E100" s="44">
        <v>44497</v>
      </c>
      <c r="F100" s="35"/>
      <c r="G100" s="35"/>
      <c r="H100" s="35"/>
      <c r="I100" s="35"/>
      <c r="J100" s="120" t="s">
        <v>136</v>
      </c>
      <c r="K100" s="43"/>
    </row>
    <row r="101" spans="1:11" ht="12.75" customHeight="1">
      <c r="A101" s="174"/>
      <c r="B101" s="175"/>
      <c r="C101" s="175"/>
      <c r="D101" s="175"/>
      <c r="E101" s="176"/>
      <c r="F101" s="177"/>
      <c r="G101" s="175"/>
      <c r="H101" s="178"/>
      <c r="I101" s="178"/>
      <c r="K101" s="43"/>
    </row>
    <row r="102" spans="1:11" ht="12.75" customHeight="1">
      <c r="A102" s="161" t="s">
        <v>115</v>
      </c>
      <c r="B102" s="29">
        <v>3201</v>
      </c>
      <c r="C102" s="29">
        <v>3</v>
      </c>
      <c r="D102" s="32" t="s">
        <v>105</v>
      </c>
      <c r="E102" s="44">
        <v>44517</v>
      </c>
      <c r="F102" s="35"/>
      <c r="G102" s="35"/>
      <c r="H102" s="35"/>
      <c r="I102" s="35"/>
      <c r="J102" s="120" t="s">
        <v>136</v>
      </c>
      <c r="K102" s="43"/>
    </row>
    <row r="103" spans="1:11" ht="12.75" customHeight="1">
      <c r="A103" s="161" t="s">
        <v>115</v>
      </c>
      <c r="B103" s="29">
        <v>3202</v>
      </c>
      <c r="C103" s="29">
        <v>3</v>
      </c>
      <c r="D103" s="32" t="s">
        <v>105</v>
      </c>
      <c r="E103" s="44">
        <v>44517</v>
      </c>
      <c r="F103" s="35"/>
      <c r="G103" s="35"/>
      <c r="H103" s="35"/>
      <c r="I103" s="35"/>
      <c r="J103" s="120" t="s">
        <v>136</v>
      </c>
      <c r="K103" s="43"/>
    </row>
    <row r="104" spans="1:11" ht="12.75" customHeight="1">
      <c r="A104" s="161" t="s">
        <v>115</v>
      </c>
      <c r="B104" s="29">
        <v>3203</v>
      </c>
      <c r="C104" s="29">
        <v>3</v>
      </c>
      <c r="D104" s="32" t="s">
        <v>105</v>
      </c>
      <c r="E104" s="44">
        <v>44517</v>
      </c>
      <c r="F104" s="35"/>
      <c r="G104" s="35"/>
      <c r="H104" s="35"/>
      <c r="I104" s="35"/>
      <c r="J104" s="120" t="s">
        <v>136</v>
      </c>
      <c r="K104" s="43"/>
    </row>
    <row r="105" spans="1:11" ht="12.75" customHeight="1">
      <c r="A105" s="161" t="s">
        <v>115</v>
      </c>
      <c r="B105" s="29">
        <v>3204</v>
      </c>
      <c r="C105" s="29">
        <v>3</v>
      </c>
      <c r="D105" s="32" t="s">
        <v>105</v>
      </c>
      <c r="E105" s="44">
        <v>44517</v>
      </c>
      <c r="F105" s="35"/>
      <c r="G105" s="35"/>
      <c r="H105" s="35"/>
      <c r="I105" s="35"/>
      <c r="J105" s="120" t="s">
        <v>136</v>
      </c>
      <c r="K105" s="43"/>
    </row>
    <row r="106" spans="1:11" ht="12.75" customHeight="1">
      <c r="A106" s="161" t="s">
        <v>115</v>
      </c>
      <c r="B106" s="29">
        <v>3205</v>
      </c>
      <c r="C106" s="29">
        <v>3</v>
      </c>
      <c r="D106" s="32" t="s">
        <v>105</v>
      </c>
      <c r="E106" s="44">
        <v>44517</v>
      </c>
      <c r="F106" s="35"/>
      <c r="G106" s="35"/>
      <c r="H106" s="35"/>
      <c r="I106" s="35"/>
      <c r="J106" s="120" t="s">
        <v>136</v>
      </c>
      <c r="K106" s="43"/>
    </row>
    <row r="107" spans="1:11" ht="12.75" customHeight="1">
      <c r="A107" s="161" t="s">
        <v>115</v>
      </c>
      <c r="B107" s="29">
        <v>3206</v>
      </c>
      <c r="C107" s="29">
        <v>3</v>
      </c>
      <c r="D107" s="32" t="s">
        <v>105</v>
      </c>
      <c r="E107" s="44">
        <v>44517</v>
      </c>
      <c r="F107" s="35"/>
      <c r="G107" s="35"/>
      <c r="H107" s="35"/>
      <c r="I107" s="35"/>
      <c r="J107" s="120" t="s">
        <v>136</v>
      </c>
      <c r="K107" s="43"/>
    </row>
    <row r="108" spans="1:11" ht="12.75" customHeight="1">
      <c r="A108" s="161" t="s">
        <v>115</v>
      </c>
      <c r="B108" s="29">
        <v>3207</v>
      </c>
      <c r="C108" s="29">
        <v>3</v>
      </c>
      <c r="D108" s="32" t="s">
        <v>105</v>
      </c>
      <c r="E108" s="44">
        <v>44517</v>
      </c>
      <c r="F108" s="35"/>
      <c r="G108" s="35"/>
      <c r="H108" s="35"/>
      <c r="I108" s="35"/>
      <c r="J108" s="120" t="s">
        <v>136</v>
      </c>
      <c r="K108" s="43"/>
    </row>
    <row r="109" spans="1:11" ht="12.75" customHeight="1">
      <c r="A109" s="161" t="s">
        <v>115</v>
      </c>
      <c r="B109" s="29">
        <v>3208</v>
      </c>
      <c r="C109" s="29">
        <v>3</v>
      </c>
      <c r="D109" s="32" t="s">
        <v>105</v>
      </c>
      <c r="E109" s="44">
        <v>44517</v>
      </c>
      <c r="F109" s="35"/>
      <c r="G109" s="35"/>
      <c r="H109" s="35"/>
      <c r="I109" s="35"/>
      <c r="J109" s="120" t="s">
        <v>136</v>
      </c>
      <c r="K109" s="43"/>
    </row>
    <row r="110" spans="1:11" ht="12.75" customHeight="1">
      <c r="A110" s="161" t="s">
        <v>115</v>
      </c>
      <c r="B110" s="29">
        <v>3209</v>
      </c>
      <c r="C110" s="29">
        <v>3</v>
      </c>
      <c r="D110" s="32" t="s">
        <v>105</v>
      </c>
      <c r="E110" s="44">
        <v>44517</v>
      </c>
      <c r="F110" s="35"/>
      <c r="G110" s="35"/>
      <c r="H110" s="35"/>
      <c r="I110" s="35"/>
      <c r="J110" s="120" t="s">
        <v>136</v>
      </c>
      <c r="K110" s="43"/>
    </row>
    <row r="111" spans="1:11" ht="12.75" customHeight="1">
      <c r="A111" s="161" t="s">
        <v>115</v>
      </c>
      <c r="B111" s="29">
        <v>3210</v>
      </c>
      <c r="C111" s="29">
        <v>3</v>
      </c>
      <c r="D111" s="32" t="s">
        <v>105</v>
      </c>
      <c r="E111" s="44">
        <v>44517</v>
      </c>
      <c r="F111" s="35"/>
      <c r="G111" s="35"/>
      <c r="H111" s="35"/>
      <c r="I111" s="35"/>
      <c r="J111" s="120" t="s">
        <v>136</v>
      </c>
      <c r="K111" s="43"/>
    </row>
    <row r="112" spans="1:11" ht="12.75" customHeight="1">
      <c r="A112" s="161" t="s">
        <v>115</v>
      </c>
      <c r="B112" s="29">
        <v>3211</v>
      </c>
      <c r="C112" s="29">
        <v>3</v>
      </c>
      <c r="D112" s="32" t="s">
        <v>105</v>
      </c>
      <c r="E112" s="44">
        <v>44517</v>
      </c>
      <c r="F112" s="35"/>
      <c r="G112" s="35"/>
      <c r="H112" s="35"/>
      <c r="I112" s="35"/>
      <c r="J112" s="120" t="s">
        <v>136</v>
      </c>
      <c r="K112" s="43"/>
    </row>
    <row r="113" spans="1:11" ht="12.75" customHeight="1">
      <c r="A113" s="161" t="s">
        <v>115</v>
      </c>
      <c r="B113" s="29">
        <v>3212</v>
      </c>
      <c r="C113" s="29">
        <v>3</v>
      </c>
      <c r="D113" s="32" t="s">
        <v>105</v>
      </c>
      <c r="E113" s="44">
        <v>44517</v>
      </c>
      <c r="F113" s="35"/>
      <c r="G113" s="35"/>
      <c r="H113" s="35"/>
      <c r="I113" s="35"/>
      <c r="J113" s="120" t="s">
        <v>136</v>
      </c>
      <c r="K113" s="43"/>
    </row>
    <row r="114" spans="1:11" ht="12.75" customHeight="1">
      <c r="A114" s="161" t="s">
        <v>115</v>
      </c>
      <c r="B114" s="29">
        <v>3213</v>
      </c>
      <c r="C114" s="29">
        <v>3</v>
      </c>
      <c r="D114" s="32" t="s">
        <v>105</v>
      </c>
      <c r="E114" s="44">
        <v>44517</v>
      </c>
      <c r="F114" s="35"/>
      <c r="G114" s="35"/>
      <c r="H114" s="35"/>
      <c r="I114" s="35"/>
      <c r="J114" s="120" t="s">
        <v>136</v>
      </c>
      <c r="K114" s="43"/>
    </row>
    <row r="115" spans="1:11" ht="12.75" customHeight="1">
      <c r="A115" s="161" t="s">
        <v>115</v>
      </c>
      <c r="B115" s="29">
        <v>3214</v>
      </c>
      <c r="C115" s="29">
        <v>3</v>
      </c>
      <c r="D115" s="32" t="s">
        <v>105</v>
      </c>
      <c r="E115" s="44">
        <v>44517</v>
      </c>
      <c r="F115" s="35"/>
      <c r="G115" s="35"/>
      <c r="H115" s="35"/>
      <c r="I115" s="35"/>
      <c r="J115" s="120" t="s">
        <v>136</v>
      </c>
      <c r="K115" s="43"/>
    </row>
    <row r="116" spans="1:11" ht="12.75" customHeight="1">
      <c r="A116" s="161" t="s">
        <v>115</v>
      </c>
      <c r="B116" s="29">
        <v>3215</v>
      </c>
      <c r="C116" s="29">
        <v>3</v>
      </c>
      <c r="D116" s="32" t="s">
        <v>105</v>
      </c>
      <c r="E116" s="44">
        <v>44517</v>
      </c>
      <c r="F116" s="35"/>
      <c r="G116" s="35"/>
      <c r="H116" s="35"/>
      <c r="I116" s="35"/>
      <c r="J116" s="120" t="s">
        <v>136</v>
      </c>
      <c r="K116" s="43"/>
    </row>
    <row r="117" spans="1:11" ht="12.75" customHeight="1">
      <c r="A117" s="161" t="s">
        <v>115</v>
      </c>
      <c r="B117" s="29">
        <v>3216</v>
      </c>
      <c r="C117" s="29">
        <v>3</v>
      </c>
      <c r="D117" s="32" t="s">
        <v>105</v>
      </c>
      <c r="E117" s="44">
        <v>44517</v>
      </c>
      <c r="F117" s="35"/>
      <c r="G117" s="35"/>
      <c r="H117" s="35"/>
      <c r="I117" s="35"/>
      <c r="J117" s="120" t="s">
        <v>136</v>
      </c>
      <c r="K117" s="43"/>
    </row>
    <row r="118" spans="1:11" ht="12.75" customHeight="1">
      <c r="A118" s="174"/>
      <c r="B118" s="175"/>
      <c r="C118" s="175"/>
      <c r="D118" s="175"/>
      <c r="E118" s="176"/>
      <c r="F118" s="177"/>
      <c r="G118" s="175"/>
      <c r="H118" s="178"/>
      <c r="I118" s="178"/>
      <c r="K118" s="43"/>
    </row>
    <row r="119" spans="1:11" ht="12.75" customHeight="1">
      <c r="A119" s="217"/>
      <c r="B119" s="217"/>
      <c r="C119" s="217"/>
      <c r="D119" s="217" t="s">
        <v>12</v>
      </c>
      <c r="E119" s="218">
        <v>44534</v>
      </c>
      <c r="F119" s="219"/>
      <c r="G119" s="220" t="s">
        <v>440</v>
      </c>
      <c r="H119" s="220" t="s">
        <v>441</v>
      </c>
      <c r="I119" s="220"/>
      <c r="K119" s="43"/>
    </row>
    <row r="120" spans="1:11" ht="12.75" customHeight="1">
      <c r="A120" s="217"/>
      <c r="B120" s="217"/>
      <c r="C120" s="217"/>
      <c r="D120" s="217" t="s">
        <v>12</v>
      </c>
      <c r="E120" s="218">
        <v>44534</v>
      </c>
      <c r="F120" s="219"/>
      <c r="G120" s="220" t="s">
        <v>440</v>
      </c>
      <c r="H120" s="220" t="s">
        <v>442</v>
      </c>
      <c r="I120" s="220"/>
      <c r="K120" s="43"/>
    </row>
    <row r="121" spans="1:11" ht="12.75" customHeight="1">
      <c r="A121" s="217"/>
      <c r="B121" s="217"/>
      <c r="C121" s="217"/>
      <c r="D121" s="217" t="s">
        <v>15</v>
      </c>
      <c r="E121" s="218">
        <v>44535</v>
      </c>
      <c r="F121" s="219"/>
      <c r="G121" s="220" t="s">
        <v>440</v>
      </c>
      <c r="H121" s="220" t="s">
        <v>442</v>
      </c>
      <c r="I121" s="220"/>
      <c r="K121" s="43"/>
    </row>
    <row r="122" spans="1:11" ht="12.75" customHeight="1">
      <c r="A122" s="174"/>
      <c r="B122" s="175"/>
      <c r="C122" s="175"/>
      <c r="D122" s="175"/>
      <c r="E122" s="176"/>
      <c r="F122" s="177"/>
      <c r="G122" s="175"/>
      <c r="H122" s="178"/>
      <c r="I122" s="178"/>
      <c r="K122" s="43"/>
    </row>
    <row r="123" spans="1:11" ht="12.75" customHeight="1">
      <c r="A123" s="161" t="s">
        <v>115</v>
      </c>
      <c r="B123" s="29">
        <v>3301</v>
      </c>
      <c r="C123" s="29">
        <v>4</v>
      </c>
      <c r="D123" s="29" t="s">
        <v>15</v>
      </c>
      <c r="E123" s="40">
        <v>44619</v>
      </c>
      <c r="F123" s="35"/>
      <c r="G123" s="35"/>
      <c r="H123" s="35"/>
      <c r="I123" s="35"/>
      <c r="K123" s="43"/>
    </row>
    <row r="124" spans="1:11" ht="12.75" customHeight="1">
      <c r="A124" s="161" t="s">
        <v>115</v>
      </c>
      <c r="B124" s="29">
        <v>3302</v>
      </c>
      <c r="C124" s="29">
        <v>4</v>
      </c>
      <c r="D124" s="29" t="s">
        <v>15</v>
      </c>
      <c r="E124" s="40">
        <v>44619</v>
      </c>
      <c r="F124" s="35"/>
      <c r="G124" s="35"/>
      <c r="H124" s="35"/>
      <c r="I124" s="35"/>
      <c r="K124" s="43"/>
    </row>
    <row r="125" spans="1:11" ht="12.75" customHeight="1">
      <c r="A125" s="161" t="s">
        <v>115</v>
      </c>
      <c r="B125" s="29">
        <v>3303</v>
      </c>
      <c r="C125" s="29">
        <v>4</v>
      </c>
      <c r="D125" s="29" t="s">
        <v>15</v>
      </c>
      <c r="E125" s="40">
        <v>44619</v>
      </c>
      <c r="F125" s="35"/>
      <c r="G125" s="35"/>
      <c r="H125" s="35"/>
      <c r="I125" s="35"/>
      <c r="K125" s="43"/>
    </row>
    <row r="126" spans="1:11" ht="12.75" customHeight="1">
      <c r="A126" s="161" t="s">
        <v>115</v>
      </c>
      <c r="B126" s="29">
        <v>3304</v>
      </c>
      <c r="C126" s="29">
        <v>4</v>
      </c>
      <c r="D126" s="29" t="s">
        <v>15</v>
      </c>
      <c r="E126" s="40">
        <v>44619</v>
      </c>
      <c r="F126" s="35"/>
      <c r="G126" s="35"/>
      <c r="H126" s="35"/>
      <c r="I126" s="35"/>
      <c r="K126" s="43"/>
    </row>
    <row r="127" spans="1:11" ht="12.75" customHeight="1">
      <c r="A127" s="161" t="s">
        <v>115</v>
      </c>
      <c r="B127" s="29">
        <v>3305</v>
      </c>
      <c r="C127" s="29">
        <v>4</v>
      </c>
      <c r="D127" s="29" t="s">
        <v>15</v>
      </c>
      <c r="E127" s="40">
        <v>44619</v>
      </c>
      <c r="F127" s="35"/>
      <c r="G127" s="35"/>
      <c r="H127" s="35"/>
      <c r="I127" s="35"/>
      <c r="K127" s="43"/>
    </row>
    <row r="128" spans="1:11" ht="12.75" customHeight="1">
      <c r="A128" s="161" t="s">
        <v>115</v>
      </c>
      <c r="B128" s="29">
        <v>3306</v>
      </c>
      <c r="C128" s="29">
        <v>4</v>
      </c>
      <c r="D128" s="29" t="s">
        <v>15</v>
      </c>
      <c r="E128" s="40">
        <v>44619</v>
      </c>
      <c r="F128" s="35"/>
      <c r="G128" s="35"/>
      <c r="H128" s="35"/>
      <c r="I128" s="35"/>
      <c r="K128" s="43"/>
    </row>
    <row r="129" spans="1:11" ht="12.75" customHeight="1">
      <c r="A129" s="161" t="s">
        <v>115</v>
      </c>
      <c r="B129" s="29">
        <v>3307</v>
      </c>
      <c r="C129" s="29">
        <v>4</v>
      </c>
      <c r="D129" s="29" t="s">
        <v>15</v>
      </c>
      <c r="E129" s="40">
        <v>44619</v>
      </c>
      <c r="F129" s="35"/>
      <c r="G129" s="35"/>
      <c r="H129" s="35"/>
      <c r="I129" s="35"/>
      <c r="K129" s="43"/>
    </row>
    <row r="130" spans="1:11" ht="12.75" customHeight="1">
      <c r="A130" s="161" t="s">
        <v>115</v>
      </c>
      <c r="B130" s="29">
        <v>3308</v>
      </c>
      <c r="C130" s="29">
        <v>4</v>
      </c>
      <c r="D130" s="29" t="s">
        <v>15</v>
      </c>
      <c r="E130" s="40">
        <v>44619</v>
      </c>
      <c r="F130" s="35"/>
      <c r="G130" s="35"/>
      <c r="H130" s="35"/>
      <c r="I130" s="35"/>
      <c r="K130" s="43"/>
    </row>
    <row r="131" spans="1:11" ht="12.75" customHeight="1">
      <c r="A131" s="174"/>
      <c r="B131" s="175"/>
      <c r="C131" s="175"/>
      <c r="D131" s="175"/>
      <c r="E131" s="176"/>
      <c r="F131" s="177"/>
      <c r="G131" s="175"/>
      <c r="H131" s="178"/>
      <c r="I131" s="178"/>
      <c r="K131" s="43"/>
    </row>
    <row r="132" spans="1:11" ht="12.75" customHeight="1">
      <c r="A132" s="161" t="s">
        <v>115</v>
      </c>
      <c r="B132" s="29">
        <v>3401</v>
      </c>
      <c r="C132" s="29">
        <v>5</v>
      </c>
      <c r="D132" s="29" t="s">
        <v>12</v>
      </c>
      <c r="E132" s="40">
        <v>44667</v>
      </c>
      <c r="F132" s="35"/>
      <c r="G132" s="35"/>
      <c r="H132" s="35"/>
      <c r="I132" s="35"/>
      <c r="K132" s="43"/>
    </row>
    <row r="133" spans="1:11" ht="12.75" customHeight="1">
      <c r="A133" s="161" t="s">
        <v>115</v>
      </c>
      <c r="B133" s="29">
        <v>3402</v>
      </c>
      <c r="C133" s="29">
        <v>5</v>
      </c>
      <c r="D133" s="29" t="s">
        <v>12</v>
      </c>
      <c r="E133" s="40">
        <v>44667</v>
      </c>
      <c r="F133" s="35"/>
      <c r="G133" s="35"/>
      <c r="H133" s="35"/>
      <c r="I133" s="35"/>
      <c r="K133" s="43"/>
    </row>
    <row r="134" spans="1:11" ht="12.75" customHeight="1">
      <c r="A134" s="161" t="s">
        <v>115</v>
      </c>
      <c r="B134" s="29">
        <v>3403</v>
      </c>
      <c r="C134" s="29">
        <v>5</v>
      </c>
      <c r="D134" s="29" t="s">
        <v>12</v>
      </c>
      <c r="E134" s="40">
        <v>44667</v>
      </c>
      <c r="F134" s="35"/>
      <c r="G134" s="35"/>
      <c r="H134" s="35"/>
      <c r="I134" s="35"/>
      <c r="K134" s="43"/>
    </row>
    <row r="135" spans="1:11" ht="12.75" customHeight="1">
      <c r="A135" s="161" t="s">
        <v>115</v>
      </c>
      <c r="B135" s="29">
        <v>3404</v>
      </c>
      <c r="C135" s="29">
        <v>5</v>
      </c>
      <c r="D135" s="29" t="s">
        <v>12</v>
      </c>
      <c r="E135" s="40">
        <v>44667</v>
      </c>
      <c r="F135" s="35"/>
      <c r="G135" s="35"/>
      <c r="H135" s="35"/>
      <c r="I135" s="35"/>
      <c r="K135" s="43"/>
    </row>
    <row r="137" spans="1:11" ht="12.75" customHeight="1">
      <c r="A137" s="174"/>
      <c r="B137" s="175"/>
      <c r="C137" s="175"/>
      <c r="D137" s="175"/>
      <c r="E137" s="176"/>
      <c r="F137" s="177"/>
      <c r="G137" s="175"/>
      <c r="H137" s="178"/>
      <c r="I137" s="178"/>
      <c r="J137" s="178"/>
      <c r="K137" s="43"/>
    </row>
    <row r="138" spans="1:11" ht="12.75" customHeight="1">
      <c r="A138" s="174"/>
      <c r="B138" s="175"/>
      <c r="C138" s="175"/>
      <c r="D138" s="175"/>
      <c r="E138" s="176"/>
      <c r="F138" s="177"/>
      <c r="G138" s="175"/>
      <c r="H138" s="178"/>
      <c r="I138" s="178"/>
      <c r="J138" s="178"/>
      <c r="K138" s="43"/>
    </row>
    <row r="139" spans="1:11" ht="12.75" customHeight="1">
      <c r="A139" s="35"/>
      <c r="B139" s="35"/>
      <c r="C139" s="35"/>
      <c r="D139" s="35"/>
      <c r="E139" s="35"/>
      <c r="F139" s="35"/>
      <c r="G139" s="35"/>
      <c r="H139" s="35"/>
      <c r="I139" s="35"/>
      <c r="K139" s="43"/>
    </row>
    <row r="140" spans="1:11" ht="12.75" customHeight="1">
      <c r="A140" s="161" t="s">
        <v>115</v>
      </c>
      <c r="B140" s="29">
        <v>3501</v>
      </c>
      <c r="C140" s="29" t="s">
        <v>208</v>
      </c>
      <c r="D140" s="29" t="s">
        <v>12</v>
      </c>
      <c r="E140" s="40">
        <v>44730</v>
      </c>
      <c r="F140" s="35"/>
      <c r="G140" s="35"/>
      <c r="H140" s="35"/>
      <c r="I140" s="35"/>
      <c r="K140" s="43"/>
    </row>
    <row r="141" spans="1:11" ht="12.75" customHeight="1">
      <c r="A141" s="161" t="s">
        <v>115</v>
      </c>
      <c r="B141" s="29">
        <v>3502</v>
      </c>
      <c r="C141" s="29" t="s">
        <v>208</v>
      </c>
      <c r="D141" s="29" t="s">
        <v>12</v>
      </c>
      <c r="E141" s="40">
        <v>44730</v>
      </c>
      <c r="F141" s="35"/>
      <c r="G141" s="35"/>
      <c r="H141" s="35"/>
      <c r="I141" s="35"/>
      <c r="K141" s="43"/>
    </row>
    <row r="142" spans="1:11" ht="12.75" customHeight="1">
      <c r="A142" s="162"/>
      <c r="B142" s="35"/>
      <c r="C142" s="35"/>
      <c r="D142" s="35"/>
      <c r="E142" s="35"/>
      <c r="F142" s="35"/>
      <c r="G142" s="35"/>
      <c r="H142" s="35"/>
      <c r="I142" s="35"/>
      <c r="K142" s="43"/>
    </row>
    <row r="143" spans="1:11" ht="12.75" customHeight="1">
      <c r="A143" s="161" t="s">
        <v>115</v>
      </c>
      <c r="B143" s="29">
        <v>3503</v>
      </c>
      <c r="C143" s="29" t="s">
        <v>208</v>
      </c>
      <c r="D143" s="29" t="s">
        <v>15</v>
      </c>
      <c r="E143" s="40">
        <v>44731</v>
      </c>
      <c r="F143" s="35"/>
      <c r="G143" s="35"/>
      <c r="H143" s="35"/>
      <c r="I143" s="35"/>
      <c r="K143" s="43"/>
    </row>
    <row r="144" spans="1:11" ht="12.75" customHeight="1">
      <c r="A144" s="161" t="s">
        <v>115</v>
      </c>
      <c r="B144" s="29">
        <v>3504</v>
      </c>
      <c r="C144" s="29" t="s">
        <v>208</v>
      </c>
      <c r="D144" s="29" t="s">
        <v>15</v>
      </c>
      <c r="E144" s="40">
        <v>44731</v>
      </c>
      <c r="F144" s="35"/>
      <c r="G144" s="35"/>
      <c r="H144" s="35"/>
      <c r="I144" s="35"/>
      <c r="K144" s="43"/>
    </row>
    <row r="145" spans="1:11" ht="12.75" customHeight="1">
      <c r="A145" s="35"/>
      <c r="B145" s="35"/>
      <c r="C145" s="35"/>
      <c r="D145" s="35"/>
      <c r="E145" s="35"/>
      <c r="F145" s="35"/>
      <c r="G145" s="35"/>
      <c r="H145" s="35"/>
      <c r="I145" s="35"/>
      <c r="K145" s="43"/>
    </row>
    <row r="146" spans="1:11" ht="12.75" customHeight="1">
      <c r="A146" s="35"/>
      <c r="B146" s="35"/>
      <c r="C146" s="35"/>
      <c r="D146" s="35"/>
      <c r="E146" s="35"/>
      <c r="F146" s="35"/>
      <c r="G146" s="35"/>
      <c r="H146" s="35"/>
      <c r="I146" s="35"/>
      <c r="K146" s="43"/>
    </row>
    <row r="147" spans="1:11" ht="12.75" customHeight="1">
      <c r="A147" s="35"/>
      <c r="B147" s="35"/>
      <c r="C147" s="35"/>
      <c r="D147" s="35"/>
      <c r="E147" s="35"/>
      <c r="F147" s="35"/>
      <c r="G147" s="35"/>
      <c r="H147" s="35"/>
      <c r="I147" s="35"/>
      <c r="K147" s="43"/>
    </row>
    <row r="148" spans="1:11" ht="12.75" customHeight="1">
      <c r="A148" s="35"/>
      <c r="B148" s="35"/>
      <c r="C148" s="35"/>
      <c r="D148" s="35"/>
      <c r="E148" s="35"/>
      <c r="F148" s="35"/>
      <c r="G148" s="35"/>
      <c r="H148" s="35"/>
      <c r="I148" s="35"/>
      <c r="K148" s="43"/>
    </row>
    <row r="149" spans="1:11" ht="12.75" customHeight="1">
      <c r="A149" s="35"/>
      <c r="B149" s="35"/>
      <c r="C149" s="35"/>
      <c r="D149" s="35"/>
      <c r="E149" s="35"/>
      <c r="F149" s="35"/>
      <c r="G149" s="35"/>
      <c r="H149" s="35"/>
      <c r="I149" s="35"/>
      <c r="K149" s="43"/>
    </row>
    <row r="150" spans="1:11" ht="12.75" customHeight="1">
      <c r="A150" s="35"/>
      <c r="B150" s="35"/>
      <c r="C150" s="35"/>
      <c r="D150" s="35"/>
      <c r="E150" s="35"/>
      <c r="F150" s="35"/>
      <c r="G150" s="35"/>
      <c r="H150" s="35"/>
      <c r="I150" s="35"/>
      <c r="K150" s="43"/>
    </row>
    <row r="151" spans="1:11" ht="12.75" customHeight="1">
      <c r="A151" s="35"/>
      <c r="B151" s="35"/>
      <c r="C151" s="35"/>
      <c r="D151" s="35"/>
      <c r="E151" s="35"/>
      <c r="F151" s="35"/>
      <c r="G151" s="35"/>
      <c r="H151" s="35"/>
      <c r="I151" s="35"/>
      <c r="K151" s="43"/>
    </row>
    <row r="152" spans="1:11" ht="12.75" customHeight="1">
      <c r="A152" s="35"/>
      <c r="B152" s="35"/>
      <c r="C152" s="35"/>
      <c r="D152" s="35"/>
      <c r="E152" s="35"/>
      <c r="F152" s="35"/>
      <c r="G152" s="35"/>
      <c r="H152" s="35"/>
      <c r="I152" s="35"/>
      <c r="K152" s="43"/>
    </row>
    <row r="153" spans="1:11" ht="12.75" customHeight="1">
      <c r="A153" s="35"/>
      <c r="B153" s="35"/>
      <c r="C153" s="35"/>
      <c r="D153" s="35"/>
      <c r="E153" s="35"/>
      <c r="F153" s="35"/>
      <c r="G153" s="35"/>
      <c r="H153" s="35"/>
      <c r="I153" s="35"/>
      <c r="K153" s="43"/>
    </row>
    <row r="154" spans="1:11" ht="12.75" customHeight="1">
      <c r="A154" s="35"/>
      <c r="B154" s="35"/>
      <c r="C154" s="35"/>
      <c r="D154" s="35"/>
      <c r="E154" s="35"/>
      <c r="F154" s="35"/>
      <c r="G154" s="35"/>
      <c r="H154" s="35"/>
      <c r="I154" s="35"/>
      <c r="K154" s="43"/>
    </row>
    <row r="155" spans="1:11" ht="12.75" customHeight="1">
      <c r="A155" s="35"/>
      <c r="B155" s="35"/>
      <c r="C155" s="35"/>
      <c r="D155" s="35"/>
      <c r="E155" s="35"/>
      <c r="F155" s="35"/>
      <c r="G155" s="35"/>
      <c r="H155" s="35"/>
      <c r="I155" s="35"/>
      <c r="K155" s="43"/>
    </row>
    <row r="156" spans="1:11" ht="12.75" customHeight="1">
      <c r="A156" s="35"/>
      <c r="B156" s="35"/>
      <c r="C156" s="35"/>
      <c r="D156" s="35"/>
      <c r="E156" s="35"/>
      <c r="F156" s="35"/>
      <c r="G156" s="35"/>
      <c r="H156" s="35"/>
      <c r="I156" s="35"/>
      <c r="K156" s="43"/>
    </row>
    <row r="157" spans="1:11" ht="12.75" customHeight="1">
      <c r="A157" s="35"/>
      <c r="B157" s="35"/>
      <c r="C157" s="35"/>
      <c r="D157" s="35"/>
      <c r="E157" s="35"/>
      <c r="F157" s="35"/>
      <c r="G157" s="35"/>
      <c r="H157" s="35"/>
      <c r="I157" s="35"/>
      <c r="K157" s="43"/>
    </row>
  </sheetData>
  <autoFilter ref="A3:I157"/>
  <mergeCells count="1">
    <mergeCell ref="A1:I1"/>
  </mergeCells>
  <phoneticPr fontId="19" type="noConversion"/>
  <dataValidations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70866141732283472" right="0.70866141732283472" top="0.78740157480314965" bottom="0.78740157480314965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82"/>
  <sheetViews>
    <sheetView workbookViewId="0">
      <selection activeCell="A6" sqref="A6:XFD6"/>
    </sheetView>
  </sheetViews>
  <sheetFormatPr defaultColWidth="7.42578125" defaultRowHeight="12.75" customHeight="1"/>
  <cols>
    <col min="1" max="1" width="9.28515625" style="36" customWidth="1"/>
    <col min="2" max="2" width="7.5703125" style="36" customWidth="1"/>
    <col min="3" max="3" width="5" style="36" customWidth="1"/>
    <col min="4" max="4" width="7.5703125" style="267" customWidth="1"/>
    <col min="5" max="5" width="9.28515625" style="36" customWidth="1"/>
    <col min="6" max="6" width="7.5703125" style="36" customWidth="1"/>
    <col min="7" max="7" width="19.5703125" style="36" customWidth="1"/>
    <col min="8" max="9" width="30.7109375" style="301" customWidth="1"/>
    <col min="10" max="16384" width="7.42578125" style="35"/>
  </cols>
  <sheetData>
    <row r="1" spans="1:9" ht="19.5">
      <c r="A1" s="354" t="s">
        <v>618</v>
      </c>
      <c r="B1" s="354"/>
      <c r="C1" s="354"/>
      <c r="D1" s="354"/>
      <c r="E1" s="354"/>
      <c r="F1" s="354"/>
      <c r="G1" s="354"/>
      <c r="H1" s="354"/>
      <c r="I1" s="354"/>
    </row>
    <row r="2" spans="1:9" ht="10.5"/>
    <row r="3" spans="1:9" ht="10.5">
      <c r="A3" s="235" t="s">
        <v>0</v>
      </c>
      <c r="B3" s="235" t="s">
        <v>1</v>
      </c>
      <c r="C3" s="235" t="s">
        <v>2</v>
      </c>
      <c r="D3" s="268" t="s">
        <v>3</v>
      </c>
      <c r="E3" s="235" t="s">
        <v>4</v>
      </c>
      <c r="F3" s="235" t="s">
        <v>5</v>
      </c>
      <c r="G3" s="235" t="s">
        <v>6</v>
      </c>
      <c r="H3" s="302" t="s">
        <v>7</v>
      </c>
      <c r="I3" s="302" t="s">
        <v>8</v>
      </c>
    </row>
    <row r="4" spans="1:9" ht="12">
      <c r="A4" s="258" t="s">
        <v>619</v>
      </c>
      <c r="B4" s="29">
        <v>61001</v>
      </c>
      <c r="C4" s="29">
        <v>1</v>
      </c>
      <c r="D4" s="269" t="str">
        <f t="shared" ref="D4:D72" si="0">TEXT(E4,"DDDD")</f>
        <v>sobota</v>
      </c>
      <c r="E4" s="115">
        <v>44450</v>
      </c>
      <c r="F4" s="142">
        <v>0.70833333333333337</v>
      </c>
      <c r="G4" s="299" t="s">
        <v>632</v>
      </c>
      <c r="H4" s="303" t="s">
        <v>652</v>
      </c>
      <c r="I4" s="303" t="s">
        <v>635</v>
      </c>
    </row>
    <row r="5" spans="1:9" ht="12">
      <c r="A5" s="258" t="s">
        <v>619</v>
      </c>
      <c r="B5" s="29">
        <v>61002</v>
      </c>
      <c r="C5" s="29">
        <v>1</v>
      </c>
      <c r="D5" s="269" t="str">
        <f t="shared" si="0"/>
        <v>sobota</v>
      </c>
      <c r="E5" s="115">
        <v>44450</v>
      </c>
      <c r="F5" s="142">
        <v>0.625</v>
      </c>
      <c r="G5" s="299" t="s">
        <v>375</v>
      </c>
      <c r="H5" s="303" t="s">
        <v>634</v>
      </c>
      <c r="I5" s="305" t="s">
        <v>636</v>
      </c>
    </row>
    <row r="6" spans="1:9" ht="12">
      <c r="A6" s="258" t="s">
        <v>619</v>
      </c>
      <c r="B6" s="29">
        <v>61003</v>
      </c>
      <c r="C6" s="29">
        <v>1</v>
      </c>
      <c r="D6" s="269" t="str">
        <f t="shared" si="0"/>
        <v>neděle</v>
      </c>
      <c r="E6" s="115">
        <v>44451</v>
      </c>
      <c r="F6" s="142">
        <v>0.45833333333333331</v>
      </c>
      <c r="G6" s="299" t="s">
        <v>383</v>
      </c>
      <c r="H6" s="301" t="s">
        <v>633</v>
      </c>
      <c r="I6" s="301" t="s">
        <v>631</v>
      </c>
    </row>
    <row r="7" spans="1:9" ht="12.75" customHeight="1">
      <c r="A7" s="258" t="s">
        <v>619</v>
      </c>
      <c r="B7" s="29">
        <v>61004</v>
      </c>
      <c r="C7" s="29">
        <v>2</v>
      </c>
      <c r="D7" s="269" t="str">
        <f t="shared" si="0"/>
        <v>sobota</v>
      </c>
      <c r="E7" s="115">
        <v>44457</v>
      </c>
      <c r="F7" s="326">
        <v>0.70833333333333337</v>
      </c>
      <c r="G7" s="300" t="s">
        <v>377</v>
      </c>
      <c r="H7" s="303" t="s">
        <v>635</v>
      </c>
      <c r="I7" s="301" t="s">
        <v>631</v>
      </c>
    </row>
    <row r="8" spans="1:9" ht="12.75" customHeight="1">
      <c r="A8" s="258" t="s">
        <v>619</v>
      </c>
      <c r="B8" s="29">
        <v>61005</v>
      </c>
      <c r="C8" s="29">
        <v>2</v>
      </c>
      <c r="D8" s="269" t="str">
        <f t="shared" si="0"/>
        <v>sobota</v>
      </c>
      <c r="E8" s="115">
        <v>44457</v>
      </c>
      <c r="F8" s="142">
        <v>0.58333333333333337</v>
      </c>
      <c r="G8" s="299" t="s">
        <v>485</v>
      </c>
      <c r="H8" s="305" t="s">
        <v>636</v>
      </c>
      <c r="I8" s="301" t="s">
        <v>633</v>
      </c>
    </row>
    <row r="9" spans="1:9" ht="12.75" customHeight="1">
      <c r="A9" s="258" t="s">
        <v>619</v>
      </c>
      <c r="B9" s="29">
        <v>61006</v>
      </c>
      <c r="C9" s="29">
        <v>2</v>
      </c>
      <c r="D9" s="269" t="str">
        <f t="shared" si="0"/>
        <v>sobota</v>
      </c>
      <c r="E9" s="115">
        <v>44457</v>
      </c>
      <c r="F9" s="142">
        <v>0.70833333333333337</v>
      </c>
      <c r="G9" s="299" t="s">
        <v>632</v>
      </c>
      <c r="H9" s="303" t="s">
        <v>652</v>
      </c>
      <c r="I9" s="303" t="s">
        <v>634</v>
      </c>
    </row>
    <row r="10" spans="1:9" ht="12.75" customHeight="1">
      <c r="A10" s="258" t="s">
        <v>619</v>
      </c>
      <c r="B10" s="29">
        <v>61007</v>
      </c>
      <c r="C10" s="29">
        <v>3</v>
      </c>
      <c r="D10" s="269" t="str">
        <f t="shared" si="0"/>
        <v>sobota</v>
      </c>
      <c r="E10" s="115">
        <v>44464</v>
      </c>
      <c r="F10" s="142">
        <v>0.75</v>
      </c>
      <c r="G10" s="299" t="s">
        <v>375</v>
      </c>
      <c r="H10" s="303" t="s">
        <v>634</v>
      </c>
      <c r="I10" s="303" t="s">
        <v>635</v>
      </c>
    </row>
    <row r="11" spans="1:9" ht="12.75" customHeight="1">
      <c r="A11" s="258" t="s">
        <v>619</v>
      </c>
      <c r="B11" s="29">
        <v>61008</v>
      </c>
      <c r="C11" s="29">
        <v>3</v>
      </c>
      <c r="D11" s="269" t="str">
        <f t="shared" si="0"/>
        <v>neděle</v>
      </c>
      <c r="E11" s="115">
        <v>44465</v>
      </c>
      <c r="F11" s="142">
        <v>0.45833333333333331</v>
      </c>
      <c r="G11" s="299" t="s">
        <v>383</v>
      </c>
      <c r="H11" s="301" t="s">
        <v>633</v>
      </c>
      <c r="I11" s="303" t="s">
        <v>652</v>
      </c>
    </row>
    <row r="12" spans="1:9" ht="12.75" customHeight="1">
      <c r="A12" s="258" t="s">
        <v>619</v>
      </c>
      <c r="B12" s="29">
        <v>61009</v>
      </c>
      <c r="C12" s="29">
        <v>3</v>
      </c>
      <c r="D12" s="269" t="str">
        <f t="shared" si="0"/>
        <v>sobota</v>
      </c>
      <c r="E12" s="115">
        <v>44464</v>
      </c>
      <c r="F12" s="142">
        <v>0.58333333333333337</v>
      </c>
      <c r="G12" s="299" t="s">
        <v>631</v>
      </c>
      <c r="H12" s="301" t="s">
        <v>631</v>
      </c>
      <c r="I12" s="305" t="s">
        <v>636</v>
      </c>
    </row>
    <row r="13" spans="1:9" ht="12">
      <c r="A13" s="258" t="s">
        <v>619</v>
      </c>
      <c r="B13" s="29">
        <v>61010</v>
      </c>
      <c r="C13" s="29">
        <v>4</v>
      </c>
      <c r="D13" s="335" t="str">
        <f t="shared" si="0"/>
        <v>neděle</v>
      </c>
      <c r="E13" s="330">
        <v>44472</v>
      </c>
      <c r="F13" s="142">
        <v>0.625</v>
      </c>
      <c r="G13" s="300" t="s">
        <v>377</v>
      </c>
      <c r="H13" s="56" t="s">
        <v>635</v>
      </c>
      <c r="I13" s="4" t="s">
        <v>636</v>
      </c>
    </row>
    <row r="14" spans="1:9" ht="12">
      <c r="A14" s="258" t="s">
        <v>619</v>
      </c>
      <c r="B14" s="29">
        <v>61011</v>
      </c>
      <c r="C14" s="29">
        <v>4</v>
      </c>
      <c r="D14" s="269" t="str">
        <f t="shared" si="0"/>
        <v>sobota</v>
      </c>
      <c r="E14" s="115">
        <v>44471</v>
      </c>
      <c r="F14" s="142">
        <v>0.70833333333333337</v>
      </c>
      <c r="G14" s="299" t="s">
        <v>632</v>
      </c>
      <c r="H14" s="303" t="s">
        <v>652</v>
      </c>
      <c r="I14" s="36" t="s">
        <v>631</v>
      </c>
    </row>
    <row r="15" spans="1:9" ht="12">
      <c r="A15" s="258" t="s">
        <v>619</v>
      </c>
      <c r="B15" s="29">
        <v>61012</v>
      </c>
      <c r="C15" s="29">
        <v>4</v>
      </c>
      <c r="D15" s="269" t="str">
        <f t="shared" si="0"/>
        <v>sobota</v>
      </c>
      <c r="E15" s="115">
        <v>44471</v>
      </c>
      <c r="F15" s="142">
        <v>0.625</v>
      </c>
      <c r="G15" s="299" t="s">
        <v>375</v>
      </c>
      <c r="H15" s="56" t="s">
        <v>634</v>
      </c>
      <c r="I15" s="36" t="s">
        <v>633</v>
      </c>
    </row>
    <row r="16" spans="1:9" ht="12">
      <c r="A16" s="258" t="s">
        <v>619</v>
      </c>
      <c r="B16" s="29">
        <v>61013</v>
      </c>
      <c r="C16" s="29">
        <v>5</v>
      </c>
      <c r="D16" s="269" t="str">
        <f t="shared" si="0"/>
        <v>neděle</v>
      </c>
      <c r="E16" s="115">
        <v>44479</v>
      </c>
      <c r="F16" s="142">
        <v>0.45833333333333331</v>
      </c>
      <c r="G16" s="299" t="s">
        <v>383</v>
      </c>
      <c r="H16" s="36" t="s">
        <v>633</v>
      </c>
      <c r="I16" s="56" t="s">
        <v>635</v>
      </c>
    </row>
    <row r="17" spans="1:9" ht="12">
      <c r="A17" s="258" t="s">
        <v>619</v>
      </c>
      <c r="B17" s="29">
        <v>61014</v>
      </c>
      <c r="C17" s="29">
        <v>5</v>
      </c>
      <c r="D17" s="269" t="str">
        <f t="shared" si="0"/>
        <v>sobota</v>
      </c>
      <c r="E17" s="115">
        <v>44478</v>
      </c>
      <c r="F17" s="142">
        <v>0.58333333333333337</v>
      </c>
      <c r="G17" s="299" t="s">
        <v>631</v>
      </c>
      <c r="H17" s="36" t="s">
        <v>631</v>
      </c>
      <c r="I17" s="56" t="s">
        <v>634</v>
      </c>
    </row>
    <row r="18" spans="1:9" ht="12">
      <c r="A18" s="258" t="s">
        <v>619</v>
      </c>
      <c r="B18" s="29">
        <v>61015</v>
      </c>
      <c r="C18" s="29">
        <v>5</v>
      </c>
      <c r="D18" s="269" t="str">
        <f t="shared" si="0"/>
        <v>sobota</v>
      </c>
      <c r="E18" s="115">
        <v>44478</v>
      </c>
      <c r="F18" s="142">
        <v>0.58333333333333337</v>
      </c>
      <c r="G18" s="299" t="s">
        <v>485</v>
      </c>
      <c r="H18" s="4" t="s">
        <v>636</v>
      </c>
      <c r="I18" s="303" t="s">
        <v>652</v>
      </c>
    </row>
    <row r="19" spans="1:9" ht="12.75" customHeight="1">
      <c r="A19" s="258" t="s">
        <v>619</v>
      </c>
      <c r="B19" s="29">
        <v>61016</v>
      </c>
      <c r="C19" s="29">
        <v>6</v>
      </c>
      <c r="D19" s="269" t="str">
        <f t="shared" si="0"/>
        <v>sobota</v>
      </c>
      <c r="E19" s="115">
        <v>44485</v>
      </c>
      <c r="F19" s="142">
        <v>0.41666666666666669</v>
      </c>
      <c r="G19" s="300" t="s">
        <v>377</v>
      </c>
      <c r="H19" s="303" t="s">
        <v>635</v>
      </c>
      <c r="I19" s="303" t="s">
        <v>652</v>
      </c>
    </row>
    <row r="20" spans="1:9" ht="12.75" customHeight="1">
      <c r="A20" s="258" t="s">
        <v>619</v>
      </c>
      <c r="B20" s="29">
        <v>61017</v>
      </c>
      <c r="C20" s="29">
        <v>6</v>
      </c>
      <c r="D20" s="269" t="str">
        <f t="shared" si="0"/>
        <v>sobota</v>
      </c>
      <c r="E20" s="115">
        <v>44485</v>
      </c>
      <c r="F20" s="142">
        <v>0.58333333333333337</v>
      </c>
      <c r="G20" s="299" t="s">
        <v>485</v>
      </c>
      <c r="H20" s="305" t="s">
        <v>636</v>
      </c>
      <c r="I20" s="303" t="s">
        <v>634</v>
      </c>
    </row>
    <row r="21" spans="1:9" ht="12.75" customHeight="1">
      <c r="A21" s="258" t="s">
        <v>619</v>
      </c>
      <c r="B21" s="29">
        <v>61018</v>
      </c>
      <c r="C21" s="29">
        <v>6</v>
      </c>
      <c r="D21" s="269" t="str">
        <f t="shared" si="0"/>
        <v>sobota</v>
      </c>
      <c r="E21" s="115">
        <v>44485</v>
      </c>
      <c r="F21" s="142">
        <v>0.58333333333333337</v>
      </c>
      <c r="G21" s="299" t="s">
        <v>631</v>
      </c>
      <c r="H21" s="301" t="s">
        <v>631</v>
      </c>
      <c r="I21" s="301" t="s">
        <v>633</v>
      </c>
    </row>
    <row r="22" spans="1:9" ht="12.75" customHeight="1">
      <c r="A22" s="258" t="s">
        <v>619</v>
      </c>
      <c r="B22" s="29">
        <v>61019</v>
      </c>
      <c r="C22" s="29">
        <v>7</v>
      </c>
      <c r="D22" s="269" t="str">
        <f t="shared" si="0"/>
        <v>sobota</v>
      </c>
      <c r="E22" s="115">
        <v>44492</v>
      </c>
      <c r="F22" s="142">
        <v>0.58333333333333337</v>
      </c>
      <c r="G22" s="299" t="s">
        <v>631</v>
      </c>
      <c r="H22" s="301" t="s">
        <v>631</v>
      </c>
      <c r="I22" s="303" t="s">
        <v>635</v>
      </c>
    </row>
    <row r="23" spans="1:9" ht="12.75" customHeight="1">
      <c r="A23" s="258" t="s">
        <v>619</v>
      </c>
      <c r="B23" s="29">
        <v>61020</v>
      </c>
      <c r="C23" s="29">
        <v>7</v>
      </c>
      <c r="D23" s="269" t="str">
        <f t="shared" si="0"/>
        <v>neděle</v>
      </c>
      <c r="E23" s="115">
        <v>44493</v>
      </c>
      <c r="F23" s="142">
        <v>0.45833333333333331</v>
      </c>
      <c r="G23" s="299" t="s">
        <v>383</v>
      </c>
      <c r="H23" s="301" t="s">
        <v>633</v>
      </c>
      <c r="I23" s="305" t="s">
        <v>636</v>
      </c>
    </row>
    <row r="24" spans="1:9" ht="12.75" customHeight="1">
      <c r="A24" s="258" t="s">
        <v>619</v>
      </c>
      <c r="B24" s="29">
        <v>61021</v>
      </c>
      <c r="C24" s="29">
        <v>7</v>
      </c>
      <c r="D24" s="269" t="str">
        <f t="shared" si="0"/>
        <v>sobota</v>
      </c>
      <c r="E24" s="115">
        <v>44492</v>
      </c>
      <c r="F24" s="142">
        <v>0.66666666666666663</v>
      </c>
      <c r="G24" s="299" t="s">
        <v>375</v>
      </c>
      <c r="H24" s="303" t="s">
        <v>634</v>
      </c>
      <c r="I24" s="303" t="s">
        <v>652</v>
      </c>
    </row>
    <row r="25" spans="1:9" ht="12">
      <c r="A25" s="258" t="s">
        <v>619</v>
      </c>
      <c r="B25" s="29">
        <v>61022</v>
      </c>
      <c r="C25" s="29">
        <v>8</v>
      </c>
      <c r="D25" s="269" t="str">
        <f t="shared" si="0"/>
        <v>sobota</v>
      </c>
      <c r="E25" s="115">
        <v>44499</v>
      </c>
      <c r="F25" s="142">
        <v>0.625</v>
      </c>
      <c r="G25" s="300" t="s">
        <v>377</v>
      </c>
      <c r="H25" s="303" t="s">
        <v>635</v>
      </c>
      <c r="I25" s="303" t="s">
        <v>634</v>
      </c>
    </row>
    <row r="26" spans="1:9" ht="12">
      <c r="A26" s="258" t="s">
        <v>619</v>
      </c>
      <c r="B26" s="29">
        <v>61023</v>
      </c>
      <c r="C26" s="29">
        <v>8</v>
      </c>
      <c r="D26" s="269" t="str">
        <f t="shared" si="0"/>
        <v>sobota</v>
      </c>
      <c r="E26" s="115">
        <v>44499</v>
      </c>
      <c r="F26" s="142">
        <v>0.70833333333333337</v>
      </c>
      <c r="G26" s="299" t="s">
        <v>632</v>
      </c>
      <c r="H26" s="303" t="s">
        <v>652</v>
      </c>
      <c r="I26" s="301" t="s">
        <v>633</v>
      </c>
    </row>
    <row r="27" spans="1:9" ht="12">
      <c r="A27" s="258" t="s">
        <v>619</v>
      </c>
      <c r="B27" s="29">
        <v>61024</v>
      </c>
      <c r="C27" s="29">
        <v>8</v>
      </c>
      <c r="D27" s="269" t="str">
        <f t="shared" si="0"/>
        <v>sobota</v>
      </c>
      <c r="E27" s="115">
        <v>44499</v>
      </c>
      <c r="F27" s="142">
        <v>0.58333333333333337</v>
      </c>
      <c r="G27" s="299" t="s">
        <v>485</v>
      </c>
      <c r="H27" s="305" t="s">
        <v>636</v>
      </c>
      <c r="I27" s="301" t="s">
        <v>631</v>
      </c>
    </row>
    <row r="28" spans="1:9" ht="12">
      <c r="A28" s="258" t="s">
        <v>619</v>
      </c>
      <c r="B28" s="29">
        <v>61025</v>
      </c>
      <c r="C28" s="29">
        <v>9</v>
      </c>
      <c r="D28" s="269" t="str">
        <f t="shared" si="0"/>
        <v>sobota</v>
      </c>
      <c r="E28" s="115">
        <v>44506</v>
      </c>
      <c r="F28" s="142">
        <v>0.58333333333333337</v>
      </c>
      <c r="G28" s="299" t="s">
        <v>485</v>
      </c>
      <c r="H28" s="4" t="s">
        <v>636</v>
      </c>
      <c r="I28" s="56" t="s">
        <v>635</v>
      </c>
    </row>
    <row r="29" spans="1:9" ht="12">
      <c r="A29" s="258" t="s">
        <v>619</v>
      </c>
      <c r="B29" s="29">
        <v>61026</v>
      </c>
      <c r="C29" s="29">
        <v>9</v>
      </c>
      <c r="D29" s="269" t="str">
        <f t="shared" si="0"/>
        <v>sobota</v>
      </c>
      <c r="E29" s="115">
        <v>44506</v>
      </c>
      <c r="F29" s="142">
        <v>0.58333333333333337</v>
      </c>
      <c r="G29" s="299" t="s">
        <v>631</v>
      </c>
      <c r="H29" s="36" t="s">
        <v>631</v>
      </c>
      <c r="I29" s="303" t="s">
        <v>652</v>
      </c>
    </row>
    <row r="30" spans="1:9" ht="12">
      <c r="A30" s="258" t="s">
        <v>619</v>
      </c>
      <c r="B30" s="29">
        <v>61027</v>
      </c>
      <c r="C30" s="29">
        <v>9</v>
      </c>
      <c r="D30" s="269" t="str">
        <f t="shared" si="0"/>
        <v>neděle</v>
      </c>
      <c r="E30" s="115">
        <v>44507</v>
      </c>
      <c r="F30" s="142">
        <v>0.45833333333333331</v>
      </c>
      <c r="G30" s="299" t="s">
        <v>383</v>
      </c>
      <c r="H30" s="36" t="s">
        <v>633</v>
      </c>
      <c r="I30" s="56" t="s">
        <v>634</v>
      </c>
    </row>
    <row r="31" spans="1:9" ht="12">
      <c r="A31" s="258" t="s">
        <v>619</v>
      </c>
      <c r="B31" s="29">
        <v>61028</v>
      </c>
      <c r="C31" s="29">
        <v>10</v>
      </c>
      <c r="D31" s="269" t="str">
        <f t="shared" si="0"/>
        <v>sobota</v>
      </c>
      <c r="E31" s="115">
        <v>44513</v>
      </c>
      <c r="F31" s="142">
        <v>0.70833333333333337</v>
      </c>
      <c r="G31" s="300" t="s">
        <v>377</v>
      </c>
      <c r="H31" s="56" t="s">
        <v>635</v>
      </c>
      <c r="I31" s="36" t="s">
        <v>633</v>
      </c>
    </row>
    <row r="32" spans="1:9" ht="12">
      <c r="A32" s="258" t="s">
        <v>619</v>
      </c>
      <c r="B32" s="29">
        <v>61029</v>
      </c>
      <c r="C32" s="29">
        <v>10</v>
      </c>
      <c r="D32" s="269" t="str">
        <f t="shared" si="0"/>
        <v>sobota</v>
      </c>
      <c r="E32" s="115">
        <v>44513</v>
      </c>
      <c r="F32" s="142">
        <v>0.75</v>
      </c>
      <c r="G32" s="299" t="s">
        <v>375</v>
      </c>
      <c r="H32" s="56" t="s">
        <v>634</v>
      </c>
      <c r="I32" s="36" t="s">
        <v>631</v>
      </c>
    </row>
    <row r="33" spans="1:9" ht="12">
      <c r="A33" s="258" t="s">
        <v>619</v>
      </c>
      <c r="B33" s="29">
        <v>61030</v>
      </c>
      <c r="C33" s="29">
        <v>10</v>
      </c>
      <c r="D33" s="269" t="str">
        <f t="shared" si="0"/>
        <v>sobota</v>
      </c>
      <c r="E33" s="115">
        <v>44513</v>
      </c>
      <c r="F33" s="142">
        <v>0.70833333333333337</v>
      </c>
      <c r="G33" s="299" t="s">
        <v>632</v>
      </c>
      <c r="H33" s="303" t="s">
        <v>652</v>
      </c>
      <c r="I33" s="4" t="s">
        <v>636</v>
      </c>
    </row>
    <row r="34" spans="1:9" ht="12">
      <c r="A34" s="258" t="s">
        <v>619</v>
      </c>
      <c r="B34" s="29">
        <v>61031</v>
      </c>
      <c r="C34" s="29">
        <v>11</v>
      </c>
      <c r="D34" s="269" t="str">
        <f t="shared" ref="D34:D36" si="1">TEXT(E34,"DDDD")</f>
        <v>sobota</v>
      </c>
      <c r="E34" s="115">
        <v>44520</v>
      </c>
      <c r="F34" s="142">
        <v>0.70833333333333337</v>
      </c>
      <c r="G34" s="299" t="s">
        <v>632</v>
      </c>
      <c r="H34" s="303" t="s">
        <v>652</v>
      </c>
      <c r="I34" s="303" t="s">
        <v>635</v>
      </c>
    </row>
    <row r="35" spans="1:9" ht="12">
      <c r="A35" s="258" t="s">
        <v>619</v>
      </c>
      <c r="B35" s="29">
        <v>61032</v>
      </c>
      <c r="C35" s="29">
        <v>11</v>
      </c>
      <c r="D35" s="269" t="str">
        <f t="shared" si="1"/>
        <v>sobota</v>
      </c>
      <c r="E35" s="115">
        <v>44520</v>
      </c>
      <c r="F35" s="142">
        <v>0.625</v>
      </c>
      <c r="G35" s="299" t="s">
        <v>375</v>
      </c>
      <c r="H35" s="303" t="s">
        <v>634</v>
      </c>
      <c r="I35" s="305" t="s">
        <v>636</v>
      </c>
    </row>
    <row r="36" spans="1:9" ht="12">
      <c r="A36" s="258" t="s">
        <v>619</v>
      </c>
      <c r="B36" s="29">
        <v>61033</v>
      </c>
      <c r="C36" s="29">
        <v>11</v>
      </c>
      <c r="D36" s="269" t="str">
        <f t="shared" si="1"/>
        <v>neděle</v>
      </c>
      <c r="E36" s="115">
        <v>44521</v>
      </c>
      <c r="F36" s="142">
        <v>0.45833333333333331</v>
      </c>
      <c r="G36" s="299" t="s">
        <v>383</v>
      </c>
      <c r="H36" s="301" t="s">
        <v>633</v>
      </c>
      <c r="I36" s="301" t="s">
        <v>631</v>
      </c>
    </row>
    <row r="37" spans="1:9" s="143" customFormat="1" ht="12">
      <c r="A37" s="261"/>
      <c r="C37" s="57"/>
      <c r="D37" s="269"/>
      <c r="E37" s="115"/>
      <c r="F37" s="262"/>
      <c r="G37" s="58"/>
      <c r="H37" s="141"/>
      <c r="I37" s="141"/>
    </row>
    <row r="38" spans="1:9" ht="12">
      <c r="A38" s="258" t="s">
        <v>619</v>
      </c>
      <c r="B38" s="29">
        <v>61034</v>
      </c>
      <c r="C38" s="29">
        <v>12</v>
      </c>
      <c r="D38" s="269" t="str">
        <f t="shared" si="0"/>
        <v>sobota</v>
      </c>
      <c r="E38" s="115">
        <v>44632</v>
      </c>
      <c r="F38" s="142">
        <v>0.625</v>
      </c>
      <c r="G38" s="300" t="s">
        <v>377</v>
      </c>
      <c r="H38" s="303" t="s">
        <v>635</v>
      </c>
      <c r="I38" s="301" t="s">
        <v>631</v>
      </c>
    </row>
    <row r="39" spans="1:9" ht="12">
      <c r="A39" s="258" t="s">
        <v>619</v>
      </c>
      <c r="B39" s="29">
        <v>61035</v>
      </c>
      <c r="C39" s="29">
        <v>12</v>
      </c>
      <c r="D39" s="269" t="str">
        <f t="shared" si="0"/>
        <v>sobota</v>
      </c>
      <c r="E39" s="115">
        <v>44632</v>
      </c>
      <c r="F39" s="142">
        <v>0.58333333333333337</v>
      </c>
      <c r="G39" s="299" t="s">
        <v>485</v>
      </c>
      <c r="H39" s="305" t="s">
        <v>636</v>
      </c>
      <c r="I39" s="301" t="s">
        <v>633</v>
      </c>
    </row>
    <row r="40" spans="1:9" ht="12">
      <c r="A40" s="258" t="s">
        <v>619</v>
      </c>
      <c r="B40" s="29">
        <v>61036</v>
      </c>
      <c r="C40" s="29">
        <v>12</v>
      </c>
      <c r="D40" s="269" t="str">
        <f t="shared" si="0"/>
        <v>sobota</v>
      </c>
      <c r="E40" s="115">
        <v>44632</v>
      </c>
      <c r="F40" s="142">
        <v>0.70833333333333337</v>
      </c>
      <c r="G40" s="299" t="s">
        <v>632</v>
      </c>
      <c r="H40" s="303" t="s">
        <v>652</v>
      </c>
      <c r="I40" s="303" t="s">
        <v>634</v>
      </c>
    </row>
    <row r="41" spans="1:9" ht="12">
      <c r="A41" s="258" t="s">
        <v>619</v>
      </c>
      <c r="B41" s="29">
        <v>61037</v>
      </c>
      <c r="C41" s="29">
        <v>13</v>
      </c>
      <c r="D41" s="269" t="str">
        <f t="shared" si="0"/>
        <v>sobota</v>
      </c>
      <c r="E41" s="115">
        <v>44639</v>
      </c>
      <c r="F41" s="142">
        <v>0.625</v>
      </c>
      <c r="G41" s="299" t="s">
        <v>375</v>
      </c>
      <c r="H41" s="303" t="s">
        <v>634</v>
      </c>
      <c r="I41" s="303" t="s">
        <v>635</v>
      </c>
    </row>
    <row r="42" spans="1:9" ht="12">
      <c r="A42" s="258" t="s">
        <v>619</v>
      </c>
      <c r="B42" s="29">
        <v>61038</v>
      </c>
      <c r="C42" s="29">
        <v>13</v>
      </c>
      <c r="D42" s="269" t="str">
        <f t="shared" si="0"/>
        <v>neděle</v>
      </c>
      <c r="E42" s="115">
        <v>44640</v>
      </c>
      <c r="F42" s="142">
        <v>0.45833333333333331</v>
      </c>
      <c r="G42" s="299" t="s">
        <v>383</v>
      </c>
      <c r="H42" s="301" t="s">
        <v>633</v>
      </c>
      <c r="I42" s="303" t="s">
        <v>652</v>
      </c>
    </row>
    <row r="43" spans="1:9" ht="12">
      <c r="A43" s="258" t="s">
        <v>619</v>
      </c>
      <c r="B43" s="29">
        <v>61039</v>
      </c>
      <c r="C43" s="29">
        <v>13</v>
      </c>
      <c r="D43" s="269" t="str">
        <f t="shared" si="0"/>
        <v>sobota</v>
      </c>
      <c r="E43" s="115">
        <v>44639</v>
      </c>
      <c r="F43" s="142">
        <v>0.58333333333333337</v>
      </c>
      <c r="G43" s="299" t="s">
        <v>631</v>
      </c>
      <c r="H43" s="301" t="s">
        <v>631</v>
      </c>
      <c r="I43" s="305" t="s">
        <v>636</v>
      </c>
    </row>
    <row r="44" spans="1:9" ht="12">
      <c r="A44" s="258" t="s">
        <v>619</v>
      </c>
      <c r="B44" s="29">
        <v>61040</v>
      </c>
      <c r="C44" s="29">
        <v>14</v>
      </c>
      <c r="D44" s="269" t="str">
        <f t="shared" si="0"/>
        <v>sobota</v>
      </c>
      <c r="E44" s="115">
        <v>44646</v>
      </c>
      <c r="F44" s="142">
        <v>0.625</v>
      </c>
      <c r="G44" s="300" t="s">
        <v>377</v>
      </c>
      <c r="H44" s="56" t="s">
        <v>635</v>
      </c>
      <c r="I44" s="4" t="s">
        <v>636</v>
      </c>
    </row>
    <row r="45" spans="1:9" ht="12">
      <c r="A45" s="258" t="s">
        <v>619</v>
      </c>
      <c r="B45" s="29">
        <v>61041</v>
      </c>
      <c r="C45" s="29">
        <v>14</v>
      </c>
      <c r="D45" s="269" t="str">
        <f t="shared" si="0"/>
        <v>sobota</v>
      </c>
      <c r="E45" s="115">
        <v>44646</v>
      </c>
      <c r="F45" s="142">
        <v>0.70833333333333337</v>
      </c>
      <c r="G45" s="299" t="s">
        <v>632</v>
      </c>
      <c r="H45" s="303" t="s">
        <v>652</v>
      </c>
      <c r="I45" s="36" t="s">
        <v>631</v>
      </c>
    </row>
    <row r="46" spans="1:9" ht="12">
      <c r="A46" s="258" t="s">
        <v>619</v>
      </c>
      <c r="B46" s="29">
        <v>61042</v>
      </c>
      <c r="C46" s="29">
        <v>14</v>
      </c>
      <c r="D46" s="269" t="str">
        <f t="shared" si="0"/>
        <v>sobota</v>
      </c>
      <c r="E46" s="115">
        <v>44646</v>
      </c>
      <c r="F46" s="142">
        <v>0.5625</v>
      </c>
      <c r="G46" s="299" t="s">
        <v>375</v>
      </c>
      <c r="H46" s="56" t="s">
        <v>634</v>
      </c>
      <c r="I46" s="36" t="s">
        <v>633</v>
      </c>
    </row>
    <row r="47" spans="1:9" ht="12">
      <c r="A47" s="258" t="s">
        <v>619</v>
      </c>
      <c r="B47" s="29">
        <v>61043</v>
      </c>
      <c r="C47" s="29">
        <v>15</v>
      </c>
      <c r="D47" s="269" t="str">
        <f t="shared" si="0"/>
        <v>neděle</v>
      </c>
      <c r="E47" s="115">
        <v>44654</v>
      </c>
      <c r="F47" s="142">
        <v>0.45833333333333331</v>
      </c>
      <c r="G47" s="299" t="s">
        <v>383</v>
      </c>
      <c r="H47" s="36" t="s">
        <v>633</v>
      </c>
      <c r="I47" s="56" t="s">
        <v>635</v>
      </c>
    </row>
    <row r="48" spans="1:9" ht="12">
      <c r="A48" s="258" t="s">
        <v>619</v>
      </c>
      <c r="B48" s="29">
        <v>61044</v>
      </c>
      <c r="C48" s="29">
        <v>15</v>
      </c>
      <c r="D48" s="269" t="str">
        <f t="shared" si="0"/>
        <v>sobota</v>
      </c>
      <c r="E48" s="115">
        <v>44653</v>
      </c>
      <c r="F48" s="142">
        <v>0.58333333333333337</v>
      </c>
      <c r="G48" s="299" t="s">
        <v>631</v>
      </c>
      <c r="H48" s="36" t="s">
        <v>631</v>
      </c>
      <c r="I48" s="56" t="s">
        <v>634</v>
      </c>
    </row>
    <row r="49" spans="1:9" ht="12">
      <c r="A49" s="258" t="s">
        <v>619</v>
      </c>
      <c r="B49" s="29">
        <v>61045</v>
      </c>
      <c r="C49" s="29">
        <v>15</v>
      </c>
      <c r="D49" s="269" t="str">
        <f t="shared" si="0"/>
        <v>sobota</v>
      </c>
      <c r="E49" s="115">
        <v>44653</v>
      </c>
      <c r="F49" s="142">
        <v>0.58333333333333337</v>
      </c>
      <c r="G49" s="299" t="s">
        <v>485</v>
      </c>
      <c r="H49" s="4" t="s">
        <v>636</v>
      </c>
      <c r="I49" s="303" t="s">
        <v>652</v>
      </c>
    </row>
    <row r="50" spans="1:9" ht="12">
      <c r="A50" s="258" t="s">
        <v>619</v>
      </c>
      <c r="B50" s="29">
        <v>61046</v>
      </c>
      <c r="C50" s="29">
        <v>16</v>
      </c>
      <c r="D50" s="269" t="str">
        <f t="shared" si="0"/>
        <v>sobota</v>
      </c>
      <c r="E50" s="115">
        <v>44660</v>
      </c>
      <c r="F50" s="142">
        <v>0.625</v>
      </c>
      <c r="G50" s="300" t="s">
        <v>377</v>
      </c>
      <c r="H50" s="303" t="s">
        <v>635</v>
      </c>
      <c r="I50" s="303" t="s">
        <v>652</v>
      </c>
    </row>
    <row r="51" spans="1:9" ht="12">
      <c r="A51" s="258" t="s">
        <v>619</v>
      </c>
      <c r="B51" s="29">
        <v>61047</v>
      </c>
      <c r="C51" s="29">
        <v>16</v>
      </c>
      <c r="D51" s="269" t="str">
        <f t="shared" si="0"/>
        <v>sobota</v>
      </c>
      <c r="E51" s="115">
        <v>44660</v>
      </c>
      <c r="F51" s="142">
        <v>0.58333333333333337</v>
      </c>
      <c r="G51" s="299" t="s">
        <v>485</v>
      </c>
      <c r="H51" s="305" t="s">
        <v>636</v>
      </c>
      <c r="I51" s="303" t="s">
        <v>634</v>
      </c>
    </row>
    <row r="52" spans="1:9" ht="12">
      <c r="A52" s="258" t="s">
        <v>619</v>
      </c>
      <c r="B52" s="29">
        <v>61048</v>
      </c>
      <c r="C52" s="29">
        <v>16</v>
      </c>
      <c r="D52" s="269" t="str">
        <f t="shared" si="0"/>
        <v>sobota</v>
      </c>
      <c r="E52" s="115">
        <v>44660</v>
      </c>
      <c r="F52" s="142">
        <v>0.58333333333333337</v>
      </c>
      <c r="G52" s="299" t="s">
        <v>631</v>
      </c>
      <c r="H52" s="301" t="s">
        <v>631</v>
      </c>
      <c r="I52" s="301" t="s">
        <v>633</v>
      </c>
    </row>
    <row r="53" spans="1:9" ht="12">
      <c r="A53" s="258" t="s">
        <v>619</v>
      </c>
      <c r="B53" s="29">
        <v>61049</v>
      </c>
      <c r="C53" s="29">
        <v>17</v>
      </c>
      <c r="D53" s="269" t="str">
        <f t="shared" si="0"/>
        <v>sobota</v>
      </c>
      <c r="E53" s="115">
        <v>44667</v>
      </c>
      <c r="F53" s="142">
        <v>0.58333333333333337</v>
      </c>
      <c r="G53" s="299" t="s">
        <v>631</v>
      </c>
      <c r="H53" s="301" t="s">
        <v>631</v>
      </c>
      <c r="I53" s="303" t="s">
        <v>635</v>
      </c>
    </row>
    <row r="54" spans="1:9" ht="12">
      <c r="A54" s="258" t="s">
        <v>619</v>
      </c>
      <c r="B54" s="29">
        <v>61050</v>
      </c>
      <c r="C54" s="29">
        <v>17</v>
      </c>
      <c r="D54" s="269" t="str">
        <f t="shared" si="0"/>
        <v>neděle</v>
      </c>
      <c r="E54" s="115">
        <v>44668</v>
      </c>
      <c r="F54" s="142">
        <v>0.45833333333333331</v>
      </c>
      <c r="G54" s="299" t="s">
        <v>383</v>
      </c>
      <c r="H54" s="301" t="s">
        <v>633</v>
      </c>
      <c r="I54" s="305" t="s">
        <v>636</v>
      </c>
    </row>
    <row r="55" spans="1:9" ht="12">
      <c r="A55" s="258" t="s">
        <v>619</v>
      </c>
      <c r="B55" s="29">
        <v>61051</v>
      </c>
      <c r="C55" s="29">
        <v>17</v>
      </c>
      <c r="D55" s="269" t="str">
        <f t="shared" si="0"/>
        <v>sobota</v>
      </c>
      <c r="E55" s="115">
        <v>44667</v>
      </c>
      <c r="F55" s="142">
        <v>0.625</v>
      </c>
      <c r="G55" s="299" t="s">
        <v>375</v>
      </c>
      <c r="H55" s="303" t="s">
        <v>634</v>
      </c>
      <c r="I55" s="301" t="s">
        <v>231</v>
      </c>
    </row>
    <row r="56" spans="1:9" ht="12">
      <c r="A56" s="258" t="s">
        <v>619</v>
      </c>
      <c r="B56" s="29">
        <v>61052</v>
      </c>
      <c r="C56" s="29">
        <v>18</v>
      </c>
      <c r="D56" s="269" t="str">
        <f t="shared" si="0"/>
        <v>sobota</v>
      </c>
      <c r="E56" s="40">
        <v>44674</v>
      </c>
      <c r="F56" s="142">
        <v>0.625</v>
      </c>
      <c r="G56" s="300" t="s">
        <v>377</v>
      </c>
      <c r="H56" s="303" t="s">
        <v>635</v>
      </c>
      <c r="I56" s="303" t="s">
        <v>634</v>
      </c>
    </row>
    <row r="57" spans="1:9" ht="12">
      <c r="A57" s="258" t="s">
        <v>619</v>
      </c>
      <c r="B57" s="29">
        <v>61053</v>
      </c>
      <c r="C57" s="29">
        <v>18</v>
      </c>
      <c r="D57" s="269" t="str">
        <f t="shared" si="0"/>
        <v>sobota</v>
      </c>
      <c r="E57" s="40">
        <v>44674</v>
      </c>
      <c r="F57" s="142">
        <v>0.70833333333333337</v>
      </c>
      <c r="G57" s="299" t="s">
        <v>632</v>
      </c>
      <c r="H57" s="303" t="s">
        <v>652</v>
      </c>
      <c r="I57" s="301" t="s">
        <v>633</v>
      </c>
    </row>
    <row r="58" spans="1:9" ht="12">
      <c r="A58" s="258" t="s">
        <v>619</v>
      </c>
      <c r="B58" s="29">
        <v>61054</v>
      </c>
      <c r="C58" s="29">
        <v>18</v>
      </c>
      <c r="D58" s="269" t="str">
        <f t="shared" si="0"/>
        <v>sobota</v>
      </c>
      <c r="E58" s="40">
        <v>44674</v>
      </c>
      <c r="F58" s="142">
        <v>0.58333333333333337</v>
      </c>
      <c r="G58" s="299" t="s">
        <v>485</v>
      </c>
      <c r="H58" s="305" t="s">
        <v>636</v>
      </c>
      <c r="I58" s="301" t="s">
        <v>631</v>
      </c>
    </row>
    <row r="59" spans="1:9" ht="12">
      <c r="A59" s="258" t="s">
        <v>619</v>
      </c>
      <c r="B59" s="29">
        <v>61055</v>
      </c>
      <c r="C59" s="15">
        <v>19</v>
      </c>
      <c r="D59" s="269" t="str">
        <f t="shared" si="0"/>
        <v>sobota</v>
      </c>
      <c r="E59" s="40">
        <v>44681</v>
      </c>
      <c r="F59" s="142">
        <v>0.58333333333333337</v>
      </c>
      <c r="G59" s="299" t="s">
        <v>485</v>
      </c>
      <c r="H59" s="4" t="s">
        <v>636</v>
      </c>
      <c r="I59" s="56" t="s">
        <v>635</v>
      </c>
    </row>
    <row r="60" spans="1:9" ht="12">
      <c r="A60" s="258" t="s">
        <v>619</v>
      </c>
      <c r="B60" s="29">
        <v>61056</v>
      </c>
      <c r="C60" s="15">
        <v>19</v>
      </c>
      <c r="D60" s="269" t="str">
        <f t="shared" si="0"/>
        <v>sobota</v>
      </c>
      <c r="E60" s="40">
        <v>44681</v>
      </c>
      <c r="F60" s="142">
        <v>0.58333333333333337</v>
      </c>
      <c r="G60" s="299" t="s">
        <v>631</v>
      </c>
      <c r="H60" s="36" t="s">
        <v>631</v>
      </c>
      <c r="I60" s="36" t="s">
        <v>231</v>
      </c>
    </row>
    <row r="61" spans="1:9" ht="12">
      <c r="A61" s="258" t="s">
        <v>619</v>
      </c>
      <c r="B61" s="29">
        <v>61057</v>
      </c>
      <c r="C61" s="15">
        <v>19</v>
      </c>
      <c r="D61" s="269" t="str">
        <f t="shared" si="0"/>
        <v>neděle</v>
      </c>
      <c r="E61" s="40">
        <v>44682</v>
      </c>
      <c r="F61" s="142">
        <v>0.45833333333333331</v>
      </c>
      <c r="G61" s="299" t="s">
        <v>383</v>
      </c>
      <c r="H61" s="36" t="s">
        <v>633</v>
      </c>
      <c r="I61" s="56" t="s">
        <v>634</v>
      </c>
    </row>
    <row r="62" spans="1:9" ht="12">
      <c r="A62" s="258" t="s">
        <v>619</v>
      </c>
      <c r="B62" s="29">
        <v>61058</v>
      </c>
      <c r="C62" s="15">
        <v>20</v>
      </c>
      <c r="D62" s="269" t="str">
        <f t="shared" si="0"/>
        <v>sobota</v>
      </c>
      <c r="E62" s="40">
        <v>44688</v>
      </c>
      <c r="F62" s="142">
        <v>0.625</v>
      </c>
      <c r="G62" s="300" t="s">
        <v>377</v>
      </c>
      <c r="H62" s="56" t="s">
        <v>635</v>
      </c>
      <c r="I62" s="36" t="s">
        <v>633</v>
      </c>
    </row>
    <row r="63" spans="1:9" s="54" customFormat="1" ht="12">
      <c r="A63" s="258" t="s">
        <v>619</v>
      </c>
      <c r="B63" s="29">
        <v>61059</v>
      </c>
      <c r="C63" s="15">
        <v>20</v>
      </c>
      <c r="D63" s="269" t="str">
        <f t="shared" si="0"/>
        <v>sobota</v>
      </c>
      <c r="E63" s="40">
        <v>44688</v>
      </c>
      <c r="F63" s="142">
        <v>0.625</v>
      </c>
      <c r="G63" s="299" t="s">
        <v>375</v>
      </c>
      <c r="H63" s="56" t="s">
        <v>634</v>
      </c>
      <c r="I63" s="36" t="s">
        <v>631</v>
      </c>
    </row>
    <row r="64" spans="1:9" s="54" customFormat="1" ht="12">
      <c r="A64" s="258" t="s">
        <v>619</v>
      </c>
      <c r="B64" s="29">
        <v>61060</v>
      </c>
      <c r="C64" s="15">
        <v>20</v>
      </c>
      <c r="D64" s="269" t="str">
        <f t="shared" si="0"/>
        <v>sobota</v>
      </c>
      <c r="E64" s="40">
        <v>44688</v>
      </c>
      <c r="F64" s="142">
        <v>0.70833333333333337</v>
      </c>
      <c r="G64" s="299" t="s">
        <v>632</v>
      </c>
      <c r="H64" s="303" t="s">
        <v>652</v>
      </c>
      <c r="I64" s="4" t="s">
        <v>636</v>
      </c>
    </row>
    <row r="65" spans="1:9" s="291" customFormat="1" ht="12">
      <c r="A65" s="261"/>
      <c r="B65" s="57"/>
      <c r="C65" s="56"/>
      <c r="D65" s="282"/>
      <c r="E65" s="115"/>
      <c r="F65" s="140"/>
      <c r="G65" s="57"/>
      <c r="H65" s="283"/>
      <c r="I65" s="283"/>
    </row>
    <row r="66" spans="1:9" s="54" customFormat="1" ht="12">
      <c r="A66" s="258" t="s">
        <v>619</v>
      </c>
      <c r="B66" s="29">
        <v>61061</v>
      </c>
      <c r="C66" s="15" t="s">
        <v>74</v>
      </c>
      <c r="D66" s="269" t="str">
        <f t="shared" si="0"/>
        <v>sobota</v>
      </c>
      <c r="E66" s="40">
        <v>44695</v>
      </c>
      <c r="F66" s="140"/>
      <c r="G66" s="57"/>
      <c r="H66" s="283"/>
      <c r="I66" s="283"/>
    </row>
    <row r="67" spans="1:9" s="54" customFormat="1" ht="12">
      <c r="A67" s="258" t="s">
        <v>619</v>
      </c>
      <c r="B67" s="29">
        <v>61062</v>
      </c>
      <c r="C67" s="15" t="s">
        <v>74</v>
      </c>
      <c r="D67" s="269" t="str">
        <f t="shared" si="0"/>
        <v>sobota</v>
      </c>
      <c r="E67" s="40">
        <v>44695</v>
      </c>
      <c r="F67" s="140"/>
      <c r="G67" s="57"/>
      <c r="H67" s="283"/>
      <c r="I67" s="283"/>
    </row>
    <row r="68" spans="1:9" s="54" customFormat="1" ht="12">
      <c r="A68" s="258" t="s">
        <v>619</v>
      </c>
      <c r="B68" s="29">
        <v>61063</v>
      </c>
      <c r="C68" s="15" t="s">
        <v>77</v>
      </c>
      <c r="D68" s="269" t="str">
        <f t="shared" si="0"/>
        <v>neděle</v>
      </c>
      <c r="E68" s="40">
        <v>44696</v>
      </c>
      <c r="F68" s="191"/>
      <c r="G68" s="113"/>
      <c r="H68" s="304"/>
      <c r="I68" s="304"/>
    </row>
    <row r="69" spans="1:9" s="54" customFormat="1" ht="12">
      <c r="A69" s="258" t="s">
        <v>619</v>
      </c>
      <c r="B69" s="29">
        <v>61064</v>
      </c>
      <c r="C69" s="15" t="s">
        <v>77</v>
      </c>
      <c r="D69" s="269" t="str">
        <f t="shared" ref="D69" si="2">TEXT(E69,"DDDD")</f>
        <v>neděle</v>
      </c>
      <c r="E69" s="40">
        <v>44696</v>
      </c>
      <c r="F69" s="191"/>
      <c r="G69" s="113"/>
      <c r="H69" s="304"/>
      <c r="I69" s="304"/>
    </row>
    <row r="70" spans="1:9" s="54" customFormat="1" ht="12">
      <c r="A70" s="258" t="s">
        <v>619</v>
      </c>
      <c r="B70" s="29">
        <v>61065</v>
      </c>
      <c r="C70" s="15" t="s">
        <v>78</v>
      </c>
      <c r="D70" s="269" t="str">
        <f t="shared" si="0"/>
        <v>sobota</v>
      </c>
      <c r="E70" s="40">
        <v>44702</v>
      </c>
      <c r="F70" s="140"/>
      <c r="G70" s="57"/>
      <c r="H70" s="283"/>
      <c r="I70" s="283"/>
    </row>
    <row r="71" spans="1:9" s="54" customFormat="1" ht="12">
      <c r="A71" s="258" t="s">
        <v>619</v>
      </c>
      <c r="B71" s="29">
        <v>61066</v>
      </c>
      <c r="C71" s="15" t="s">
        <v>78</v>
      </c>
      <c r="D71" s="269" t="str">
        <f t="shared" si="0"/>
        <v>sobota</v>
      </c>
      <c r="E71" s="40">
        <v>44702</v>
      </c>
      <c r="F71" s="191"/>
      <c r="G71" s="113"/>
      <c r="H71" s="304"/>
      <c r="I71" s="304"/>
    </row>
    <row r="72" spans="1:9" s="54" customFormat="1" ht="12">
      <c r="A72" s="258" t="s">
        <v>619</v>
      </c>
      <c r="B72" s="29">
        <v>61067</v>
      </c>
      <c r="C72" s="15" t="s">
        <v>79</v>
      </c>
      <c r="D72" s="269" t="str">
        <f t="shared" si="0"/>
        <v>neděle</v>
      </c>
      <c r="E72" s="40">
        <v>44703</v>
      </c>
      <c r="F72" s="140"/>
      <c r="G72" s="56"/>
      <c r="H72" s="303"/>
      <c r="I72" s="303"/>
    </row>
    <row r="73" spans="1:9" s="54" customFormat="1" ht="12">
      <c r="A73" s="258" t="s">
        <v>619</v>
      </c>
      <c r="B73" s="29">
        <v>61068</v>
      </c>
      <c r="C73" s="15" t="s">
        <v>79</v>
      </c>
      <c r="D73" s="269" t="str">
        <f t="shared" ref="D73:D76" si="3">TEXT(E73,"DDDD")</f>
        <v>neděle</v>
      </c>
      <c r="E73" s="40">
        <v>44703</v>
      </c>
      <c r="F73" s="140"/>
      <c r="G73" s="57"/>
      <c r="H73" s="283"/>
      <c r="I73" s="283"/>
    </row>
    <row r="74" spans="1:9" s="54" customFormat="1" ht="12">
      <c r="A74" s="258" t="s">
        <v>619</v>
      </c>
      <c r="B74" s="29">
        <v>61069</v>
      </c>
      <c r="C74" s="15" t="s">
        <v>80</v>
      </c>
      <c r="D74" s="269" t="str">
        <f t="shared" si="3"/>
        <v>středa</v>
      </c>
      <c r="E74" s="40">
        <v>44706</v>
      </c>
      <c r="F74" s="140"/>
      <c r="G74" s="57"/>
      <c r="H74" s="283"/>
      <c r="I74" s="283"/>
    </row>
    <row r="75" spans="1:9" s="54" customFormat="1" ht="12">
      <c r="A75" s="258" t="s">
        <v>619</v>
      </c>
      <c r="B75" s="29">
        <v>61070</v>
      </c>
      <c r="C75" s="15" t="s">
        <v>80</v>
      </c>
      <c r="D75" s="269" t="str">
        <f t="shared" si="3"/>
        <v>středa</v>
      </c>
      <c r="E75" s="40">
        <v>44706</v>
      </c>
      <c r="F75" s="140"/>
      <c r="G75" s="57"/>
      <c r="H75" s="283"/>
      <c r="I75" s="283"/>
    </row>
    <row r="76" spans="1:9" s="54" customFormat="1" ht="12">
      <c r="A76" s="258" t="s">
        <v>619</v>
      </c>
      <c r="B76" s="29">
        <v>61071</v>
      </c>
      <c r="C76" s="15" t="s">
        <v>81</v>
      </c>
      <c r="D76" s="269" t="str">
        <f t="shared" si="3"/>
        <v>sobota</v>
      </c>
      <c r="E76" s="40">
        <v>44709</v>
      </c>
      <c r="F76" s="140"/>
      <c r="G76" s="113"/>
      <c r="H76" s="304"/>
      <c r="I76" s="304"/>
    </row>
    <row r="77" spans="1:9" s="54" customFormat="1" ht="12">
      <c r="A77" s="258" t="s">
        <v>619</v>
      </c>
      <c r="B77" s="29">
        <v>61072</v>
      </c>
      <c r="C77" s="15" t="s">
        <v>84</v>
      </c>
      <c r="D77" s="269" t="str">
        <f>TEXT(E77,"DDDD")</f>
        <v>neděle</v>
      </c>
      <c r="E77" s="40">
        <v>44710</v>
      </c>
      <c r="F77" s="140"/>
      <c r="G77" s="56"/>
      <c r="H77" s="303"/>
      <c r="I77" s="303"/>
    </row>
    <row r="78" spans="1:9" s="54" customFormat="1" ht="12">
      <c r="A78" s="258" t="s">
        <v>619</v>
      </c>
      <c r="B78" s="29">
        <v>61073</v>
      </c>
      <c r="C78" s="36" t="s">
        <v>85</v>
      </c>
      <c r="D78" s="269" t="str">
        <f>TEXT(E78,"DDDD")</f>
        <v>sobota</v>
      </c>
      <c r="E78" s="40">
        <v>44716</v>
      </c>
      <c r="F78" s="140"/>
      <c r="G78" s="57"/>
      <c r="H78" s="283"/>
      <c r="I78" s="283"/>
    </row>
    <row r="79" spans="1:9" s="54" customFormat="1" ht="12">
      <c r="A79" s="258" t="s">
        <v>619</v>
      </c>
      <c r="B79" s="29">
        <v>61074</v>
      </c>
      <c r="C79" s="36" t="s">
        <v>86</v>
      </c>
      <c r="D79" s="269" t="str">
        <f>TEXT(E79,"DDDD")</f>
        <v>neděle</v>
      </c>
      <c r="E79" s="40">
        <v>44717</v>
      </c>
      <c r="F79" s="191"/>
      <c r="G79" s="113"/>
      <c r="H79" s="304"/>
      <c r="I79" s="304"/>
    </row>
    <row r="80" spans="1:9" s="54" customFormat="1" ht="12">
      <c r="A80" s="258" t="s">
        <v>619</v>
      </c>
      <c r="B80" s="29">
        <v>61075</v>
      </c>
      <c r="C80" s="36" t="s">
        <v>87</v>
      </c>
      <c r="D80" s="269" t="str">
        <f>TEXT(E80,"DDDD")</f>
        <v>sobota</v>
      </c>
      <c r="E80" s="40">
        <v>44723</v>
      </c>
      <c r="F80" s="140"/>
      <c r="G80" s="56"/>
      <c r="H80" s="303"/>
      <c r="I80" s="303"/>
    </row>
    <row r="81" spans="4:4" ht="12.75" customHeight="1">
      <c r="D81" s="269"/>
    </row>
    <row r="82" spans="4:4" ht="12.75" customHeight="1">
      <c r="D82" s="269"/>
    </row>
  </sheetData>
  <mergeCells count="1">
    <mergeCell ref="A1:I1"/>
  </mergeCells>
  <conditionalFormatting sqref="E56:E80">
    <cfRule type="timePeriod" dxfId="22" priority="24" timePeriod="lastWeek">
      <formula>AND(TODAY()-ROUNDDOWN(E56,0)&gt;=(WEEKDAY(TODAY())),TODAY()-ROUNDDOWN(E56,0)&lt;(WEEKDAY(TODAY())+7))</formula>
    </cfRule>
  </conditionalFormatting>
  <dataValidations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R105"/>
  <sheetViews>
    <sheetView workbookViewId="0">
      <selection activeCell="G15" sqref="G15"/>
    </sheetView>
  </sheetViews>
  <sheetFormatPr defaultColWidth="9.140625" defaultRowHeight="12.75" customHeight="1"/>
  <cols>
    <col min="1" max="1" width="9.28515625" style="15" customWidth="1"/>
    <col min="2" max="2" width="7.5703125" style="29" customWidth="1"/>
    <col min="3" max="3" width="5" style="29" customWidth="1"/>
    <col min="4" max="4" width="7.5703125" style="29" customWidth="1"/>
    <col min="5" max="5" width="9.28515625" style="40" customWidth="1"/>
    <col min="6" max="6" width="7.5703125" style="18" customWidth="1"/>
    <col min="7" max="7" width="19.5703125" style="22" customWidth="1"/>
    <col min="8" max="9" width="30.7109375" style="22" customWidth="1"/>
    <col min="10" max="16384" width="9.140625" style="18"/>
  </cols>
  <sheetData>
    <row r="1" spans="1:18" ht="19.5">
      <c r="A1" s="348" t="s">
        <v>620</v>
      </c>
      <c r="B1" s="348"/>
      <c r="C1" s="348"/>
      <c r="D1" s="348"/>
      <c r="E1" s="348"/>
      <c r="F1" s="348"/>
      <c r="G1" s="348"/>
      <c r="H1" s="348"/>
      <c r="I1" s="348"/>
    </row>
    <row r="2" spans="1:18" ht="22.5">
      <c r="A2" s="23"/>
      <c r="B2" s="280"/>
      <c r="C2" s="280"/>
      <c r="D2" s="280"/>
      <c r="E2" s="280"/>
      <c r="F2" s="23"/>
      <c r="G2" s="23"/>
      <c r="H2" s="23"/>
      <c r="I2" s="23"/>
    </row>
    <row r="3" spans="1:18" ht="11.25">
      <c r="A3" s="235" t="s">
        <v>0</v>
      </c>
      <c r="B3" s="281" t="s">
        <v>1</v>
      </c>
      <c r="C3" s="281" t="s">
        <v>2</v>
      </c>
      <c r="D3" s="281" t="s">
        <v>3</v>
      </c>
      <c r="E3" s="281" t="s">
        <v>4</v>
      </c>
      <c r="F3" s="235" t="s">
        <v>5</v>
      </c>
      <c r="G3" s="235" t="s">
        <v>6</v>
      </c>
      <c r="H3" s="235" t="s">
        <v>7</v>
      </c>
      <c r="I3" s="235" t="s">
        <v>8</v>
      </c>
    </row>
    <row r="4" spans="1:18" ht="12">
      <c r="A4" s="24" t="s">
        <v>621</v>
      </c>
      <c r="B4" s="29">
        <v>62001</v>
      </c>
      <c r="C4" s="29">
        <v>1</v>
      </c>
      <c r="D4" s="269" t="str">
        <f t="shared" ref="D4:D35" si="0">TEXT(E4,"DDDD")</f>
        <v>neděle</v>
      </c>
      <c r="E4" s="115">
        <v>44451</v>
      </c>
      <c r="F4" s="142">
        <v>0.625</v>
      </c>
      <c r="G4" s="299" t="s">
        <v>632</v>
      </c>
      <c r="H4" s="36" t="s">
        <v>651</v>
      </c>
      <c r="I4" s="22" t="s">
        <v>650</v>
      </c>
    </row>
    <row r="5" spans="1:18" ht="12">
      <c r="A5" s="24" t="s">
        <v>621</v>
      </c>
      <c r="B5" s="29">
        <v>62002</v>
      </c>
      <c r="C5" s="29">
        <v>1</v>
      </c>
      <c r="D5" s="269" t="str">
        <f t="shared" si="0"/>
        <v>neděle</v>
      </c>
      <c r="E5" s="115">
        <v>44451</v>
      </c>
      <c r="F5" s="312">
        <v>0.70833333333333337</v>
      </c>
      <c r="G5" s="18" t="s">
        <v>375</v>
      </c>
      <c r="H5" s="56" t="s">
        <v>641</v>
      </c>
      <c r="I5" s="22" t="s">
        <v>657</v>
      </c>
    </row>
    <row r="6" spans="1:18" ht="12">
      <c r="A6" s="24" t="s">
        <v>621</v>
      </c>
      <c r="B6" s="29">
        <v>62003</v>
      </c>
      <c r="C6" s="29">
        <v>1</v>
      </c>
      <c r="D6" s="269" t="str">
        <f t="shared" si="0"/>
        <v>neděle</v>
      </c>
      <c r="E6" s="115">
        <v>44451</v>
      </c>
      <c r="F6" s="312">
        <v>0.58333333333333337</v>
      </c>
      <c r="G6" s="18" t="s">
        <v>655</v>
      </c>
      <c r="H6" s="22" t="s">
        <v>654</v>
      </c>
      <c r="I6" s="22" t="s">
        <v>658</v>
      </c>
    </row>
    <row r="7" spans="1:18" ht="12">
      <c r="A7" s="24" t="s">
        <v>621</v>
      </c>
      <c r="B7" s="29">
        <v>62004</v>
      </c>
      <c r="C7" s="29">
        <v>1</v>
      </c>
      <c r="D7" s="269" t="str">
        <f t="shared" si="0"/>
        <v>neděle</v>
      </c>
      <c r="E7" s="115">
        <v>44451</v>
      </c>
      <c r="F7" s="333">
        <v>0.6875</v>
      </c>
      <c r="G7" s="18" t="s">
        <v>390</v>
      </c>
      <c r="H7" s="22" t="s">
        <v>653</v>
      </c>
      <c r="I7" s="36" t="s">
        <v>233</v>
      </c>
    </row>
    <row r="8" spans="1:18" ht="12">
      <c r="A8" s="24" t="s">
        <v>621</v>
      </c>
      <c r="B8" s="29">
        <v>62005</v>
      </c>
      <c r="C8" s="29">
        <v>2</v>
      </c>
      <c r="D8" s="269" t="str">
        <f t="shared" si="0"/>
        <v>neděle</v>
      </c>
      <c r="E8" s="115">
        <v>44458</v>
      </c>
      <c r="F8" s="142">
        <v>0.70833333333333337</v>
      </c>
      <c r="G8" s="299" t="s">
        <v>632</v>
      </c>
      <c r="H8" s="22" t="s">
        <v>650</v>
      </c>
      <c r="I8" s="36" t="s">
        <v>233</v>
      </c>
      <c r="P8" s="299"/>
      <c r="R8" s="35"/>
    </row>
    <row r="9" spans="1:18" ht="12">
      <c r="A9" s="24" t="s">
        <v>621</v>
      </c>
      <c r="B9" s="29">
        <v>62006</v>
      </c>
      <c r="C9" s="29">
        <v>2</v>
      </c>
      <c r="D9" s="269" t="str">
        <f t="shared" si="0"/>
        <v>neděle</v>
      </c>
      <c r="E9" s="115">
        <v>44458</v>
      </c>
      <c r="F9" s="312">
        <v>0.58333333333333337</v>
      </c>
      <c r="G9" s="299" t="s">
        <v>485</v>
      </c>
      <c r="H9" s="22" t="s">
        <v>658</v>
      </c>
      <c r="I9" s="22" t="s">
        <v>653</v>
      </c>
    </row>
    <row r="10" spans="1:18" ht="12">
      <c r="A10" s="24" t="s">
        <v>621</v>
      </c>
      <c r="B10" s="29">
        <v>62007</v>
      </c>
      <c r="C10" s="29">
        <v>2</v>
      </c>
      <c r="D10" s="269" t="str">
        <f t="shared" si="0"/>
        <v>neděle</v>
      </c>
      <c r="E10" s="115">
        <v>44458</v>
      </c>
      <c r="F10" s="312">
        <v>0.70833333333333337</v>
      </c>
      <c r="G10" s="18" t="s">
        <v>387</v>
      </c>
      <c r="H10" s="22" t="s">
        <v>657</v>
      </c>
      <c r="I10" s="22" t="s">
        <v>654</v>
      </c>
    </row>
    <row r="11" spans="1:18" ht="12">
      <c r="A11" s="24" t="s">
        <v>621</v>
      </c>
      <c r="B11" s="29">
        <v>62008</v>
      </c>
      <c r="C11" s="29">
        <v>2</v>
      </c>
      <c r="D11" s="269" t="str">
        <f t="shared" si="0"/>
        <v>neděle</v>
      </c>
      <c r="E11" s="115">
        <v>44458</v>
      </c>
      <c r="F11" s="142">
        <v>0.58333333333333337</v>
      </c>
      <c r="G11" s="299" t="s">
        <v>632</v>
      </c>
      <c r="H11" s="36" t="s">
        <v>651</v>
      </c>
      <c r="I11" s="56" t="s">
        <v>641</v>
      </c>
    </row>
    <row r="12" spans="1:18" ht="12">
      <c r="A12" s="24" t="s">
        <v>621</v>
      </c>
      <c r="B12" s="29">
        <v>62009</v>
      </c>
      <c r="C12" s="29">
        <v>3</v>
      </c>
      <c r="D12" s="269" t="str">
        <f t="shared" si="0"/>
        <v>neděle</v>
      </c>
      <c r="E12" s="115">
        <v>44465</v>
      </c>
      <c r="F12" s="312">
        <v>0.70833333333333337</v>
      </c>
      <c r="G12" s="18" t="s">
        <v>375</v>
      </c>
      <c r="H12" s="56" t="s">
        <v>641</v>
      </c>
      <c r="I12" s="22" t="s">
        <v>650</v>
      </c>
    </row>
    <row r="13" spans="1:18" ht="12">
      <c r="A13" s="24" t="s">
        <v>621</v>
      </c>
      <c r="B13" s="29">
        <v>62010</v>
      </c>
      <c r="C13" s="29">
        <v>3</v>
      </c>
      <c r="D13" s="269" t="str">
        <f t="shared" si="0"/>
        <v>neděle</v>
      </c>
      <c r="E13" s="115">
        <v>44465</v>
      </c>
      <c r="F13" s="312">
        <v>0.58333333333333337</v>
      </c>
      <c r="G13" s="18" t="s">
        <v>655</v>
      </c>
      <c r="H13" s="22" t="s">
        <v>654</v>
      </c>
      <c r="I13" s="36" t="s">
        <v>651</v>
      </c>
    </row>
    <row r="14" spans="1:18" ht="12">
      <c r="A14" s="24" t="s">
        <v>621</v>
      </c>
      <c r="B14" s="29">
        <v>62011</v>
      </c>
      <c r="C14" s="29">
        <v>3</v>
      </c>
      <c r="D14" s="269" t="str">
        <f t="shared" si="0"/>
        <v>neděle</v>
      </c>
      <c r="E14" s="115">
        <v>44465</v>
      </c>
      <c r="F14" s="333">
        <v>0.6875</v>
      </c>
      <c r="G14" s="18" t="s">
        <v>390</v>
      </c>
      <c r="H14" s="22" t="s">
        <v>653</v>
      </c>
      <c r="I14" s="22" t="s">
        <v>657</v>
      </c>
    </row>
    <row r="15" spans="1:18" ht="12">
      <c r="A15" s="24" t="s">
        <v>621</v>
      </c>
      <c r="B15" s="29">
        <v>62012</v>
      </c>
      <c r="C15" s="1">
        <v>3</v>
      </c>
      <c r="D15" s="335" t="str">
        <f t="shared" si="0"/>
        <v>čtvrtek</v>
      </c>
      <c r="E15" s="330">
        <v>44497</v>
      </c>
      <c r="F15" s="333">
        <v>0.70833333333333337</v>
      </c>
      <c r="G15" s="35" t="s">
        <v>402</v>
      </c>
      <c r="H15" s="36" t="s">
        <v>233</v>
      </c>
      <c r="I15" s="22" t="s">
        <v>658</v>
      </c>
    </row>
    <row r="16" spans="1:18" ht="12">
      <c r="A16" s="24" t="s">
        <v>621</v>
      </c>
      <c r="B16" s="29">
        <v>62013</v>
      </c>
      <c r="C16" s="29">
        <v>4</v>
      </c>
      <c r="D16" s="269" t="str">
        <f t="shared" si="0"/>
        <v>neděle</v>
      </c>
      <c r="E16" s="115">
        <v>44472</v>
      </c>
      <c r="F16" s="142">
        <v>0.70833333333333337</v>
      </c>
      <c r="G16" s="299" t="s">
        <v>632</v>
      </c>
      <c r="H16" s="22" t="s">
        <v>650</v>
      </c>
      <c r="I16" s="22" t="s">
        <v>658</v>
      </c>
    </row>
    <row r="17" spans="1:9" ht="12">
      <c r="A17" s="24" t="s">
        <v>621</v>
      </c>
      <c r="B17" s="29">
        <v>62014</v>
      </c>
      <c r="C17" s="29">
        <v>4</v>
      </c>
      <c r="D17" s="269" t="str">
        <f t="shared" si="0"/>
        <v>neděle</v>
      </c>
      <c r="E17" s="115">
        <v>44472</v>
      </c>
      <c r="F17" s="312">
        <v>0.70833333333333337</v>
      </c>
      <c r="G17" s="18" t="s">
        <v>387</v>
      </c>
      <c r="H17" s="22" t="s">
        <v>657</v>
      </c>
      <c r="I17" s="36" t="s">
        <v>233</v>
      </c>
    </row>
    <row r="18" spans="1:9" ht="12">
      <c r="A18" s="24" t="s">
        <v>621</v>
      </c>
      <c r="B18" s="29">
        <v>62015</v>
      </c>
      <c r="C18" s="29">
        <v>4</v>
      </c>
      <c r="D18" s="269" t="str">
        <f t="shared" si="0"/>
        <v>neděle</v>
      </c>
      <c r="E18" s="115">
        <v>44472</v>
      </c>
      <c r="F18" s="142">
        <v>0.58333333333333337</v>
      </c>
      <c r="G18" s="299" t="s">
        <v>632</v>
      </c>
      <c r="H18" s="36" t="s">
        <v>651</v>
      </c>
      <c r="I18" s="22" t="s">
        <v>653</v>
      </c>
    </row>
    <row r="19" spans="1:9" ht="12">
      <c r="A19" s="24" t="s">
        <v>621</v>
      </c>
      <c r="B19" s="29">
        <v>62016</v>
      </c>
      <c r="C19" s="29">
        <v>4</v>
      </c>
      <c r="D19" s="269" t="str">
        <f t="shared" ref="D19" si="1">TEXT(E19,"DDDD")</f>
        <v>neděle</v>
      </c>
      <c r="E19" s="115">
        <v>44472</v>
      </c>
      <c r="F19" s="312">
        <v>0.70833333333333337</v>
      </c>
      <c r="G19" s="18" t="s">
        <v>375</v>
      </c>
      <c r="H19" s="56" t="s">
        <v>641</v>
      </c>
      <c r="I19" s="22" t="s">
        <v>654</v>
      </c>
    </row>
    <row r="20" spans="1:9" ht="12">
      <c r="A20" s="24" t="s">
        <v>621</v>
      </c>
      <c r="B20" s="29">
        <v>62017</v>
      </c>
      <c r="C20" s="29">
        <v>5</v>
      </c>
      <c r="D20" s="269" t="str">
        <f t="shared" si="0"/>
        <v>neděle</v>
      </c>
      <c r="E20" s="115">
        <v>44479</v>
      </c>
      <c r="F20" s="312">
        <v>0.58333333333333337</v>
      </c>
      <c r="G20" s="18" t="s">
        <v>655</v>
      </c>
      <c r="H20" s="22" t="s">
        <v>654</v>
      </c>
      <c r="I20" s="22" t="s">
        <v>650</v>
      </c>
    </row>
    <row r="21" spans="1:9" ht="12">
      <c r="A21" s="24" t="s">
        <v>621</v>
      </c>
      <c r="B21" s="29">
        <v>62018</v>
      </c>
      <c r="C21" s="29">
        <v>5</v>
      </c>
      <c r="D21" s="269" t="str">
        <f t="shared" si="0"/>
        <v>neděle</v>
      </c>
      <c r="E21" s="115">
        <v>44479</v>
      </c>
      <c r="F21" s="333">
        <v>0.6875</v>
      </c>
      <c r="G21" s="18" t="s">
        <v>390</v>
      </c>
      <c r="H21" s="22" t="s">
        <v>653</v>
      </c>
      <c r="I21" s="56" t="s">
        <v>641</v>
      </c>
    </row>
    <row r="22" spans="1:9" ht="12">
      <c r="A22" s="24" t="s">
        <v>621</v>
      </c>
      <c r="B22" s="29">
        <v>62019</v>
      </c>
      <c r="C22" s="29">
        <v>5</v>
      </c>
      <c r="D22" s="269" t="str">
        <f t="shared" si="0"/>
        <v>sobota</v>
      </c>
      <c r="E22" s="115">
        <v>44478</v>
      </c>
      <c r="F22" s="312">
        <v>0.70833333333333337</v>
      </c>
      <c r="G22" s="35" t="s">
        <v>402</v>
      </c>
      <c r="H22" s="36" t="s">
        <v>233</v>
      </c>
      <c r="I22" s="36" t="s">
        <v>651</v>
      </c>
    </row>
    <row r="23" spans="1:9" ht="12">
      <c r="A23" s="24" t="s">
        <v>621</v>
      </c>
      <c r="B23" s="29">
        <v>62020</v>
      </c>
      <c r="C23" s="29">
        <v>5</v>
      </c>
      <c r="D23" s="269" t="str">
        <f t="shared" ref="D23" si="2">TEXT(E23,"DDDD")</f>
        <v>neděle</v>
      </c>
      <c r="E23" s="115">
        <v>44479</v>
      </c>
      <c r="F23" s="312">
        <v>0.58333333333333337</v>
      </c>
      <c r="G23" s="299" t="s">
        <v>485</v>
      </c>
      <c r="H23" s="22" t="s">
        <v>658</v>
      </c>
      <c r="I23" s="22" t="s">
        <v>657</v>
      </c>
    </row>
    <row r="24" spans="1:9" ht="12">
      <c r="A24" s="24" t="s">
        <v>621</v>
      </c>
      <c r="B24" s="29">
        <v>62021</v>
      </c>
      <c r="C24" s="29">
        <v>6</v>
      </c>
      <c r="D24" s="269" t="str">
        <f t="shared" si="0"/>
        <v>neděle</v>
      </c>
      <c r="E24" s="115">
        <v>44486</v>
      </c>
      <c r="F24" s="142">
        <v>0.70833333333333337</v>
      </c>
      <c r="G24" s="299" t="s">
        <v>632</v>
      </c>
      <c r="H24" s="22" t="s">
        <v>650</v>
      </c>
      <c r="I24" s="22" t="s">
        <v>657</v>
      </c>
    </row>
    <row r="25" spans="1:9" ht="12">
      <c r="A25" s="24" t="s">
        <v>621</v>
      </c>
      <c r="B25" s="29">
        <v>62022</v>
      </c>
      <c r="C25" s="29">
        <v>6</v>
      </c>
      <c r="D25" s="269" t="str">
        <f t="shared" si="0"/>
        <v>neděle</v>
      </c>
      <c r="E25" s="115">
        <v>44486</v>
      </c>
      <c r="F25" s="142">
        <v>0.58333333333333337</v>
      </c>
      <c r="G25" s="299" t="s">
        <v>632</v>
      </c>
      <c r="H25" s="36" t="s">
        <v>651</v>
      </c>
      <c r="I25" s="22" t="s">
        <v>658</v>
      </c>
    </row>
    <row r="26" spans="1:9" ht="12">
      <c r="A26" s="24" t="s">
        <v>621</v>
      </c>
      <c r="B26" s="29">
        <v>62023</v>
      </c>
      <c r="C26" s="29">
        <v>6</v>
      </c>
      <c r="D26" s="269" t="str">
        <f t="shared" si="0"/>
        <v>neděle</v>
      </c>
      <c r="E26" s="115">
        <v>44486</v>
      </c>
      <c r="F26" s="312">
        <v>0.70833333333333337</v>
      </c>
      <c r="G26" s="18" t="s">
        <v>375</v>
      </c>
      <c r="H26" s="56" t="s">
        <v>641</v>
      </c>
      <c r="I26" s="36" t="s">
        <v>233</v>
      </c>
    </row>
    <row r="27" spans="1:9" ht="12">
      <c r="A27" s="24" t="s">
        <v>621</v>
      </c>
      <c r="B27" s="29">
        <v>62024</v>
      </c>
      <c r="C27" s="29">
        <v>6</v>
      </c>
      <c r="D27" s="269" t="str">
        <f t="shared" ref="D27" si="3">TEXT(E27,"DDDD")</f>
        <v>neděle</v>
      </c>
      <c r="E27" s="115">
        <v>44486</v>
      </c>
      <c r="F27" s="312">
        <v>0.58333333333333337</v>
      </c>
      <c r="G27" s="18" t="s">
        <v>655</v>
      </c>
      <c r="H27" s="22" t="s">
        <v>654</v>
      </c>
      <c r="I27" s="22" t="s">
        <v>653</v>
      </c>
    </row>
    <row r="28" spans="1:9" ht="12.75" customHeight="1">
      <c r="A28" s="24" t="s">
        <v>621</v>
      </c>
      <c r="B28" s="29">
        <v>62025</v>
      </c>
      <c r="C28" s="29">
        <v>7</v>
      </c>
      <c r="D28" s="269" t="str">
        <f t="shared" si="0"/>
        <v>neděle</v>
      </c>
      <c r="E28" s="115">
        <v>44493</v>
      </c>
      <c r="F28" s="333">
        <v>0.6875</v>
      </c>
      <c r="G28" s="18" t="s">
        <v>390</v>
      </c>
      <c r="H28" s="22" t="s">
        <v>653</v>
      </c>
      <c r="I28" s="22" t="s">
        <v>650</v>
      </c>
    </row>
    <row r="29" spans="1:9" ht="12.75" customHeight="1">
      <c r="A29" s="24" t="s">
        <v>621</v>
      </c>
      <c r="B29" s="29">
        <v>62026</v>
      </c>
      <c r="C29" s="29">
        <v>7</v>
      </c>
      <c r="D29" s="269" t="str">
        <f t="shared" si="0"/>
        <v>sobota</v>
      </c>
      <c r="E29" s="115">
        <v>44492</v>
      </c>
      <c r="F29" s="312">
        <v>0.70833333333333337</v>
      </c>
      <c r="G29" s="35" t="s">
        <v>402</v>
      </c>
      <c r="H29" s="36" t="s">
        <v>233</v>
      </c>
      <c r="I29" s="22" t="s">
        <v>654</v>
      </c>
    </row>
    <row r="30" spans="1:9" ht="12.75" customHeight="1">
      <c r="A30" s="24" t="s">
        <v>621</v>
      </c>
      <c r="B30" s="29">
        <v>62027</v>
      </c>
      <c r="C30" s="29">
        <v>7</v>
      </c>
      <c r="D30" s="269" t="str">
        <f t="shared" si="0"/>
        <v>neděle</v>
      </c>
      <c r="E30" s="115">
        <v>44493</v>
      </c>
      <c r="F30" s="312">
        <v>0.58333333333333337</v>
      </c>
      <c r="G30" s="299" t="s">
        <v>485</v>
      </c>
      <c r="H30" s="22" t="s">
        <v>658</v>
      </c>
      <c r="I30" s="56" t="s">
        <v>641</v>
      </c>
    </row>
    <row r="31" spans="1:9" ht="12.75" customHeight="1">
      <c r="A31" s="24" t="s">
        <v>621</v>
      </c>
      <c r="B31" s="29">
        <v>62028</v>
      </c>
      <c r="C31" s="29">
        <v>7</v>
      </c>
      <c r="D31" s="269" t="str">
        <f t="shared" si="0"/>
        <v>neděle</v>
      </c>
      <c r="E31" s="115">
        <v>44493</v>
      </c>
      <c r="F31" s="312">
        <v>0.70833333333333337</v>
      </c>
      <c r="G31" s="18" t="s">
        <v>387</v>
      </c>
      <c r="H31" s="22" t="s">
        <v>657</v>
      </c>
      <c r="I31" s="36" t="s">
        <v>651</v>
      </c>
    </row>
    <row r="32" spans="1:9" ht="12">
      <c r="A32" s="24" t="s">
        <v>621</v>
      </c>
      <c r="B32" s="29">
        <v>62029</v>
      </c>
      <c r="C32" s="29">
        <v>8</v>
      </c>
      <c r="D32" s="269" t="str">
        <f t="shared" si="0"/>
        <v>neděle</v>
      </c>
      <c r="E32" s="115">
        <v>44500</v>
      </c>
      <c r="F32" s="142">
        <v>0.70833333333333337</v>
      </c>
      <c r="G32" s="299" t="s">
        <v>632</v>
      </c>
      <c r="H32" s="22" t="s">
        <v>650</v>
      </c>
      <c r="I32" s="36" t="s">
        <v>651</v>
      </c>
    </row>
    <row r="33" spans="1:9" ht="12">
      <c r="A33" s="24" t="s">
        <v>621</v>
      </c>
      <c r="B33" s="29">
        <v>62030</v>
      </c>
      <c r="C33" s="29">
        <v>8</v>
      </c>
      <c r="D33" s="269" t="str">
        <f t="shared" si="0"/>
        <v>neděle</v>
      </c>
      <c r="E33" s="115">
        <v>44500</v>
      </c>
      <c r="F33" s="312">
        <v>0.70833333333333337</v>
      </c>
      <c r="G33" s="18" t="s">
        <v>387</v>
      </c>
      <c r="H33" s="22" t="s">
        <v>657</v>
      </c>
      <c r="I33" s="56" t="s">
        <v>641</v>
      </c>
    </row>
    <row r="34" spans="1:9" ht="12">
      <c r="A34" s="24" t="s">
        <v>621</v>
      </c>
      <c r="B34" s="29">
        <v>62031</v>
      </c>
      <c r="C34" s="29">
        <v>8</v>
      </c>
      <c r="D34" s="269" t="str">
        <f t="shared" si="0"/>
        <v>neděle</v>
      </c>
      <c r="E34" s="115">
        <v>44500</v>
      </c>
      <c r="F34" s="312">
        <v>0.58333333333333337</v>
      </c>
      <c r="G34" s="299" t="s">
        <v>485</v>
      </c>
      <c r="H34" s="22" t="s">
        <v>658</v>
      </c>
      <c r="I34" s="22" t="s">
        <v>654</v>
      </c>
    </row>
    <row r="35" spans="1:9" ht="12">
      <c r="A35" s="24" t="s">
        <v>621</v>
      </c>
      <c r="B35" s="29">
        <v>62032</v>
      </c>
      <c r="C35" s="29">
        <v>8</v>
      </c>
      <c r="D35" s="269" t="str">
        <f t="shared" si="0"/>
        <v>sobota</v>
      </c>
      <c r="E35" s="115">
        <v>44499</v>
      </c>
      <c r="F35" s="312">
        <v>0.70833333333333337</v>
      </c>
      <c r="G35" s="35" t="s">
        <v>402</v>
      </c>
      <c r="H35" s="36" t="s">
        <v>233</v>
      </c>
      <c r="I35" s="22" t="s">
        <v>653</v>
      </c>
    </row>
    <row r="36" spans="1:9" ht="12">
      <c r="A36" s="24" t="s">
        <v>621</v>
      </c>
      <c r="B36" s="29">
        <v>62033</v>
      </c>
      <c r="C36" s="29">
        <v>9</v>
      </c>
      <c r="D36" s="269" t="str">
        <f t="shared" ref="D36:D49" si="4">TEXT(E36,"DDDD")</f>
        <v>sobota</v>
      </c>
      <c r="E36" s="115">
        <v>44506</v>
      </c>
      <c r="F36" s="312">
        <v>0.70833333333333337</v>
      </c>
      <c r="G36" s="35" t="s">
        <v>402</v>
      </c>
      <c r="H36" s="36" t="s">
        <v>233</v>
      </c>
      <c r="I36" s="22" t="s">
        <v>650</v>
      </c>
    </row>
    <row r="37" spans="1:9" ht="12">
      <c r="A37" s="24" t="s">
        <v>621</v>
      </c>
      <c r="B37" s="29">
        <v>62034</v>
      </c>
      <c r="C37" s="29">
        <v>9</v>
      </c>
      <c r="D37" s="269" t="str">
        <f t="shared" si="4"/>
        <v>neděle</v>
      </c>
      <c r="E37" s="115">
        <v>44507</v>
      </c>
      <c r="F37" s="333">
        <v>0.6875</v>
      </c>
      <c r="G37" s="18" t="s">
        <v>390</v>
      </c>
      <c r="H37" s="22" t="s">
        <v>653</v>
      </c>
      <c r="I37" s="22" t="s">
        <v>658</v>
      </c>
    </row>
    <row r="38" spans="1:9" ht="12">
      <c r="A38" s="24" t="s">
        <v>621</v>
      </c>
      <c r="B38" s="29">
        <v>62035</v>
      </c>
      <c r="C38" s="29">
        <v>9</v>
      </c>
      <c r="D38" s="269" t="str">
        <f t="shared" si="4"/>
        <v>neděle</v>
      </c>
      <c r="E38" s="115">
        <v>44507</v>
      </c>
      <c r="F38" s="312">
        <v>0.58333333333333337</v>
      </c>
      <c r="G38" s="18" t="s">
        <v>655</v>
      </c>
      <c r="H38" s="22" t="s">
        <v>654</v>
      </c>
      <c r="I38" s="22" t="s">
        <v>657</v>
      </c>
    </row>
    <row r="39" spans="1:9" ht="12">
      <c r="A39" s="24" t="s">
        <v>621</v>
      </c>
      <c r="B39" s="29">
        <v>62036</v>
      </c>
      <c r="C39" s="29">
        <v>9</v>
      </c>
      <c r="D39" s="269" t="str">
        <f t="shared" si="4"/>
        <v>neděle</v>
      </c>
      <c r="E39" s="115">
        <v>44507</v>
      </c>
      <c r="F39" s="312">
        <v>0.70833333333333337</v>
      </c>
      <c r="G39" s="18" t="s">
        <v>375</v>
      </c>
      <c r="H39" s="56" t="s">
        <v>641</v>
      </c>
      <c r="I39" s="36" t="s">
        <v>651</v>
      </c>
    </row>
    <row r="40" spans="1:9" ht="12.75" customHeight="1">
      <c r="A40" s="24" t="s">
        <v>621</v>
      </c>
      <c r="B40" s="29">
        <v>62037</v>
      </c>
      <c r="C40" s="29">
        <v>10</v>
      </c>
      <c r="D40" s="269" t="str">
        <f t="shared" si="4"/>
        <v>neděle</v>
      </c>
      <c r="E40" s="115">
        <v>44514</v>
      </c>
      <c r="F40" s="142">
        <v>0.70833333333333337</v>
      </c>
      <c r="G40" s="299" t="s">
        <v>632</v>
      </c>
      <c r="H40" s="22" t="s">
        <v>650</v>
      </c>
      <c r="I40" s="56" t="s">
        <v>641</v>
      </c>
    </row>
    <row r="41" spans="1:9" ht="12.75" customHeight="1">
      <c r="A41" s="24" t="s">
        <v>621</v>
      </c>
      <c r="B41" s="29">
        <v>62038</v>
      </c>
      <c r="C41" s="29">
        <v>10</v>
      </c>
      <c r="D41" s="269" t="str">
        <f t="shared" si="4"/>
        <v>neděle</v>
      </c>
      <c r="E41" s="115">
        <v>44514</v>
      </c>
      <c r="F41" s="142">
        <v>0.58333333333333337</v>
      </c>
      <c r="G41" s="299" t="s">
        <v>632</v>
      </c>
      <c r="H41" s="36" t="s">
        <v>651</v>
      </c>
      <c r="I41" s="22" t="s">
        <v>654</v>
      </c>
    </row>
    <row r="42" spans="1:9" ht="12.75" customHeight="1">
      <c r="A42" s="24" t="s">
        <v>621</v>
      </c>
      <c r="B42" s="29">
        <v>62039</v>
      </c>
      <c r="C42" s="29">
        <v>10</v>
      </c>
      <c r="D42" s="269" t="str">
        <f t="shared" si="4"/>
        <v>neděle</v>
      </c>
      <c r="E42" s="115">
        <v>44514</v>
      </c>
      <c r="F42" s="312">
        <v>0.70833333333333337</v>
      </c>
      <c r="G42" s="18" t="s">
        <v>387</v>
      </c>
      <c r="H42" s="22" t="s">
        <v>657</v>
      </c>
      <c r="I42" s="22" t="s">
        <v>653</v>
      </c>
    </row>
    <row r="43" spans="1:9" ht="12.75" customHeight="1">
      <c r="A43" s="24" t="s">
        <v>621</v>
      </c>
      <c r="B43" s="29">
        <v>62040</v>
      </c>
      <c r="C43" s="29">
        <v>10</v>
      </c>
      <c r="D43" s="269" t="str">
        <f t="shared" si="4"/>
        <v>neděle</v>
      </c>
      <c r="E43" s="115">
        <v>44514</v>
      </c>
      <c r="F43" s="312">
        <v>0.58333333333333337</v>
      </c>
      <c r="G43" s="299" t="s">
        <v>485</v>
      </c>
      <c r="H43" s="22" t="s">
        <v>658</v>
      </c>
      <c r="I43" s="36" t="s">
        <v>233</v>
      </c>
    </row>
    <row r="44" spans="1:9" s="277" customFormat="1" ht="12.75" customHeight="1">
      <c r="A44" s="261"/>
      <c r="B44" s="29"/>
      <c r="C44" s="57"/>
      <c r="D44" s="282"/>
      <c r="E44" s="115"/>
      <c r="F44" s="191"/>
      <c r="G44" s="113"/>
      <c r="H44" s="279"/>
      <c r="I44" s="279"/>
    </row>
    <row r="45" spans="1:9" ht="12.75" customHeight="1">
      <c r="A45" s="24" t="s">
        <v>621</v>
      </c>
      <c r="B45" s="29">
        <v>62041</v>
      </c>
      <c r="C45" s="29">
        <v>11</v>
      </c>
      <c r="D45" s="269" t="str">
        <f t="shared" si="4"/>
        <v>neděle</v>
      </c>
      <c r="E45" s="115">
        <v>44633</v>
      </c>
      <c r="F45" s="312">
        <v>0.58333333333333337</v>
      </c>
      <c r="G45" s="299" t="s">
        <v>485</v>
      </c>
      <c r="H45" s="22" t="s">
        <v>658</v>
      </c>
      <c r="I45" s="22" t="s">
        <v>650</v>
      </c>
    </row>
    <row r="46" spans="1:9" ht="12.75" customHeight="1">
      <c r="A46" s="24" t="s">
        <v>621</v>
      </c>
      <c r="B46" s="29">
        <v>62042</v>
      </c>
      <c r="C46" s="29">
        <v>11</v>
      </c>
      <c r="D46" s="269" t="str">
        <f t="shared" ref="D46:D48" si="5">TEXT(E46,"DDDD")</f>
        <v>sobota</v>
      </c>
      <c r="E46" s="115">
        <v>44632</v>
      </c>
      <c r="F46" s="312">
        <v>0.70833333333333337</v>
      </c>
      <c r="G46" s="35" t="s">
        <v>402</v>
      </c>
      <c r="H46" s="36" t="s">
        <v>233</v>
      </c>
      <c r="I46" s="22" t="s">
        <v>657</v>
      </c>
    </row>
    <row r="47" spans="1:9" ht="12.75" customHeight="1">
      <c r="A47" s="24" t="s">
        <v>621</v>
      </c>
      <c r="B47" s="29">
        <v>62043</v>
      </c>
      <c r="C47" s="29">
        <v>11</v>
      </c>
      <c r="D47" s="269" t="str">
        <f t="shared" si="5"/>
        <v>neděle</v>
      </c>
      <c r="E47" s="115">
        <v>44633</v>
      </c>
      <c r="F47" s="333">
        <v>0.6875</v>
      </c>
      <c r="G47" s="18" t="s">
        <v>390</v>
      </c>
      <c r="H47" s="22" t="s">
        <v>653</v>
      </c>
      <c r="I47" s="36" t="s">
        <v>651</v>
      </c>
    </row>
    <row r="48" spans="1:9" ht="12.75" customHeight="1">
      <c r="A48" s="24" t="s">
        <v>621</v>
      </c>
      <c r="B48" s="29">
        <v>62044</v>
      </c>
      <c r="C48" s="29">
        <v>11</v>
      </c>
      <c r="D48" s="269" t="str">
        <f t="shared" si="5"/>
        <v>neděle</v>
      </c>
      <c r="E48" s="115">
        <v>44633</v>
      </c>
      <c r="F48" s="312">
        <v>0.58333333333333337</v>
      </c>
      <c r="G48" s="18" t="s">
        <v>655</v>
      </c>
      <c r="H48" s="22" t="s">
        <v>654</v>
      </c>
      <c r="I48" s="56" t="s">
        <v>641</v>
      </c>
    </row>
    <row r="49" spans="1:9" ht="12">
      <c r="A49" s="24" t="s">
        <v>621</v>
      </c>
      <c r="B49" s="29">
        <v>62045</v>
      </c>
      <c r="C49" s="29">
        <v>12</v>
      </c>
      <c r="D49" s="269" t="str">
        <f t="shared" si="4"/>
        <v>neděle</v>
      </c>
      <c r="E49" s="115">
        <v>44640</v>
      </c>
      <c r="F49" s="142">
        <v>0.70833333333333337</v>
      </c>
      <c r="G49" s="299" t="s">
        <v>632</v>
      </c>
      <c r="H49" s="22" t="s">
        <v>650</v>
      </c>
      <c r="I49" s="22" t="s">
        <v>654</v>
      </c>
    </row>
    <row r="50" spans="1:9" ht="12">
      <c r="A50" s="24" t="s">
        <v>621</v>
      </c>
      <c r="B50" s="29">
        <v>62046</v>
      </c>
      <c r="C50" s="29">
        <v>12</v>
      </c>
      <c r="D50" s="269" t="str">
        <f t="shared" ref="D50:D52" si="6">TEXT(E50,"DDDD")</f>
        <v>neděle</v>
      </c>
      <c r="E50" s="115">
        <v>44640</v>
      </c>
      <c r="F50" s="312">
        <v>0.70833333333333337</v>
      </c>
      <c r="G50" s="18" t="s">
        <v>375</v>
      </c>
      <c r="H50" s="56" t="s">
        <v>641</v>
      </c>
      <c r="I50" s="22" t="s">
        <v>653</v>
      </c>
    </row>
    <row r="51" spans="1:9" ht="12">
      <c r="A51" s="24" t="s">
        <v>621</v>
      </c>
      <c r="B51" s="29">
        <v>62047</v>
      </c>
      <c r="C51" s="29">
        <v>12</v>
      </c>
      <c r="D51" s="269" t="str">
        <f t="shared" si="6"/>
        <v>neděle</v>
      </c>
      <c r="E51" s="115">
        <v>44640</v>
      </c>
      <c r="F51" s="142">
        <v>0.58333333333333337</v>
      </c>
      <c r="G51" s="299" t="s">
        <v>632</v>
      </c>
      <c r="H51" s="36" t="s">
        <v>651</v>
      </c>
      <c r="I51" s="36" t="s">
        <v>233</v>
      </c>
    </row>
    <row r="52" spans="1:9" ht="12">
      <c r="A52" s="24" t="s">
        <v>621</v>
      </c>
      <c r="B52" s="29">
        <v>62048</v>
      </c>
      <c r="C52" s="29">
        <v>12</v>
      </c>
      <c r="D52" s="269" t="str">
        <f t="shared" si="6"/>
        <v>neděle</v>
      </c>
      <c r="E52" s="115">
        <v>44640</v>
      </c>
      <c r="F52" s="312">
        <v>0.70833333333333337</v>
      </c>
      <c r="G52" s="18" t="s">
        <v>387</v>
      </c>
      <c r="H52" s="22" t="s">
        <v>657</v>
      </c>
      <c r="I52" s="22" t="s">
        <v>658</v>
      </c>
    </row>
    <row r="53" spans="1:9" ht="12">
      <c r="A53" s="24" t="s">
        <v>621</v>
      </c>
      <c r="B53" s="29">
        <v>62049</v>
      </c>
      <c r="C53" s="29">
        <v>13</v>
      </c>
      <c r="D53" s="269" t="str">
        <f t="shared" ref="D53:D82" si="7">TEXT(E53,"DDDD")</f>
        <v>neděle</v>
      </c>
      <c r="E53" s="115">
        <v>44647</v>
      </c>
      <c r="F53" s="312">
        <v>0.70833333333333337</v>
      </c>
      <c r="G53" s="18" t="s">
        <v>387</v>
      </c>
      <c r="H53" s="22" t="s">
        <v>657</v>
      </c>
      <c r="I53" s="22" t="s">
        <v>650</v>
      </c>
    </row>
    <row r="54" spans="1:9" ht="12">
      <c r="A54" s="24" t="s">
        <v>621</v>
      </c>
      <c r="B54" s="29">
        <v>62050</v>
      </c>
      <c r="C54" s="29">
        <v>13</v>
      </c>
      <c r="D54" s="269" t="str">
        <f t="shared" si="7"/>
        <v>neděle</v>
      </c>
      <c r="E54" s="115">
        <v>44647</v>
      </c>
      <c r="F54" s="312">
        <v>0.58333333333333337</v>
      </c>
      <c r="G54" s="299" t="s">
        <v>485</v>
      </c>
      <c r="H54" s="22" t="s">
        <v>658</v>
      </c>
      <c r="I54" s="36" t="s">
        <v>651</v>
      </c>
    </row>
    <row r="55" spans="1:9" ht="12">
      <c r="A55" s="24" t="s">
        <v>621</v>
      </c>
      <c r="B55" s="29">
        <v>62051</v>
      </c>
      <c r="C55" s="29">
        <v>13</v>
      </c>
      <c r="D55" s="269" t="str">
        <f t="shared" si="7"/>
        <v>sobota</v>
      </c>
      <c r="E55" s="115">
        <v>44646</v>
      </c>
      <c r="F55" s="312">
        <v>0.70833333333333337</v>
      </c>
      <c r="G55" s="35" t="s">
        <v>402</v>
      </c>
      <c r="H55" s="36" t="s">
        <v>233</v>
      </c>
      <c r="I55" s="56" t="s">
        <v>641</v>
      </c>
    </row>
    <row r="56" spans="1:9" ht="12">
      <c r="A56" s="24" t="s">
        <v>621</v>
      </c>
      <c r="B56" s="29">
        <v>62052</v>
      </c>
      <c r="C56" s="29">
        <v>13</v>
      </c>
      <c r="D56" s="269" t="str">
        <f t="shared" si="7"/>
        <v>neděle</v>
      </c>
      <c r="E56" s="115">
        <v>44647</v>
      </c>
      <c r="F56" s="333">
        <v>0.6875</v>
      </c>
      <c r="G56" s="18" t="s">
        <v>390</v>
      </c>
      <c r="H56" s="22" t="s">
        <v>653</v>
      </c>
      <c r="I56" s="22" t="s">
        <v>654</v>
      </c>
    </row>
    <row r="57" spans="1:9" ht="12">
      <c r="A57" s="24" t="s">
        <v>621</v>
      </c>
      <c r="B57" s="29">
        <v>62053</v>
      </c>
      <c r="C57" s="29">
        <v>14</v>
      </c>
      <c r="D57" s="269" t="str">
        <f t="shared" si="7"/>
        <v>neděle</v>
      </c>
      <c r="E57" s="115">
        <v>44654</v>
      </c>
      <c r="F57" s="142">
        <v>0.70833333333333337</v>
      </c>
      <c r="G57" s="299" t="s">
        <v>632</v>
      </c>
      <c r="H57" s="22" t="s">
        <v>650</v>
      </c>
      <c r="I57" s="22" t="s">
        <v>653</v>
      </c>
    </row>
    <row r="58" spans="1:9" ht="12">
      <c r="A58" s="24" t="s">
        <v>621</v>
      </c>
      <c r="B58" s="29">
        <v>62054</v>
      </c>
      <c r="C58" s="29">
        <v>14</v>
      </c>
      <c r="D58" s="269" t="str">
        <f t="shared" ref="D58:D60" si="8">TEXT(E58,"DDDD")</f>
        <v>neděle</v>
      </c>
      <c r="E58" s="115">
        <v>44654</v>
      </c>
      <c r="F58" s="312">
        <v>0.58333333333333337</v>
      </c>
      <c r="G58" s="18" t="s">
        <v>655</v>
      </c>
      <c r="H58" s="22" t="s">
        <v>654</v>
      </c>
      <c r="I58" s="36" t="s">
        <v>233</v>
      </c>
    </row>
    <row r="59" spans="1:9" ht="12">
      <c r="A59" s="24" t="s">
        <v>621</v>
      </c>
      <c r="B59" s="29">
        <v>62055</v>
      </c>
      <c r="C59" s="29">
        <v>14</v>
      </c>
      <c r="D59" s="269" t="str">
        <f t="shared" si="8"/>
        <v>neděle</v>
      </c>
      <c r="E59" s="115">
        <v>44654</v>
      </c>
      <c r="F59" s="312">
        <v>0.70833333333333337</v>
      </c>
      <c r="G59" s="18" t="s">
        <v>375</v>
      </c>
      <c r="H59" s="56" t="s">
        <v>641</v>
      </c>
      <c r="I59" s="22" t="s">
        <v>658</v>
      </c>
    </row>
    <row r="60" spans="1:9" ht="12">
      <c r="A60" s="24" t="s">
        <v>621</v>
      </c>
      <c r="B60" s="29">
        <v>62056</v>
      </c>
      <c r="C60" s="29">
        <v>14</v>
      </c>
      <c r="D60" s="269" t="str">
        <f t="shared" si="8"/>
        <v>neděle</v>
      </c>
      <c r="E60" s="115">
        <v>44654</v>
      </c>
      <c r="F60" s="142">
        <v>0.58333333333333337</v>
      </c>
      <c r="G60" s="299" t="s">
        <v>632</v>
      </c>
      <c r="H60" s="36" t="s">
        <v>651</v>
      </c>
      <c r="I60" s="22" t="s">
        <v>657</v>
      </c>
    </row>
    <row r="61" spans="1:9" ht="12">
      <c r="A61" s="24" t="s">
        <v>621</v>
      </c>
      <c r="B61" s="29">
        <v>62057</v>
      </c>
      <c r="C61" s="29" t="s">
        <v>615</v>
      </c>
      <c r="D61" s="269" t="str">
        <f t="shared" si="7"/>
        <v>neděle</v>
      </c>
      <c r="E61" s="115">
        <v>44661</v>
      </c>
      <c r="F61" s="276"/>
      <c r="G61" s="56"/>
      <c r="H61" s="56" t="s">
        <v>642</v>
      </c>
      <c r="I61" s="56" t="s">
        <v>643</v>
      </c>
    </row>
    <row r="62" spans="1:9" ht="12">
      <c r="A62" s="24" t="s">
        <v>621</v>
      </c>
      <c r="B62" s="29">
        <v>62058</v>
      </c>
      <c r="C62" s="29" t="s">
        <v>615</v>
      </c>
      <c r="D62" s="269" t="str">
        <f t="shared" ref="D62:D64" si="9">TEXT(E62,"DDDD")</f>
        <v>neděle</v>
      </c>
      <c r="E62" s="115">
        <v>44661</v>
      </c>
      <c r="F62" s="276"/>
      <c r="G62" s="56"/>
      <c r="H62" s="56" t="s">
        <v>645</v>
      </c>
      <c r="I62" s="56" t="s">
        <v>647</v>
      </c>
    </row>
    <row r="63" spans="1:9" ht="12">
      <c r="A63" s="24" t="s">
        <v>621</v>
      </c>
      <c r="B63" s="29">
        <v>62059</v>
      </c>
      <c r="C63" s="29" t="s">
        <v>615</v>
      </c>
      <c r="D63" s="269" t="str">
        <f t="shared" si="9"/>
        <v>neděle</v>
      </c>
      <c r="E63" s="115">
        <v>44661</v>
      </c>
      <c r="F63" s="276"/>
      <c r="G63" s="56"/>
      <c r="H63" s="56" t="s">
        <v>649</v>
      </c>
      <c r="I63" s="56" t="s">
        <v>644</v>
      </c>
    </row>
    <row r="64" spans="1:9" ht="12">
      <c r="A64" s="24" t="s">
        <v>621</v>
      </c>
      <c r="B64" s="29">
        <v>62060</v>
      </c>
      <c r="C64" s="29" t="s">
        <v>615</v>
      </c>
      <c r="D64" s="269" t="str">
        <f t="shared" si="9"/>
        <v>neděle</v>
      </c>
      <c r="E64" s="115">
        <v>44661</v>
      </c>
      <c r="F64" s="276"/>
      <c r="G64" s="56"/>
      <c r="H64" s="311" t="s">
        <v>646</v>
      </c>
      <c r="I64" s="311" t="s">
        <v>648</v>
      </c>
    </row>
    <row r="65" spans="1:9" ht="12.75" customHeight="1">
      <c r="A65" s="24" t="s">
        <v>621</v>
      </c>
      <c r="B65" s="29">
        <v>62061</v>
      </c>
      <c r="C65" s="29" t="s">
        <v>616</v>
      </c>
      <c r="D65" s="269" t="str">
        <f t="shared" si="7"/>
        <v>neděle</v>
      </c>
      <c r="E65" s="115">
        <v>44668</v>
      </c>
      <c r="F65" s="276"/>
      <c r="G65" s="56"/>
      <c r="H65" s="311" t="s">
        <v>647</v>
      </c>
      <c r="I65" s="311" t="s">
        <v>642</v>
      </c>
    </row>
    <row r="66" spans="1:9" ht="12.75" customHeight="1">
      <c r="A66" s="24" t="s">
        <v>621</v>
      </c>
      <c r="B66" s="29">
        <v>62062</v>
      </c>
      <c r="C66" s="29" t="s">
        <v>616</v>
      </c>
      <c r="D66" s="269" t="str">
        <f t="shared" ref="D66:D68" si="10">TEXT(E66,"DDDD")</f>
        <v>neděle</v>
      </c>
      <c r="E66" s="115">
        <v>44668</v>
      </c>
      <c r="F66" s="276"/>
      <c r="G66" s="56"/>
      <c r="H66" s="311" t="s">
        <v>645</v>
      </c>
      <c r="I66" s="311" t="s">
        <v>643</v>
      </c>
    </row>
    <row r="67" spans="1:9" ht="12.75" customHeight="1">
      <c r="A67" s="24" t="s">
        <v>621</v>
      </c>
      <c r="B67" s="29">
        <v>62063</v>
      </c>
      <c r="C67" s="29" t="s">
        <v>616</v>
      </c>
      <c r="D67" s="269" t="str">
        <f t="shared" si="10"/>
        <v>neděle</v>
      </c>
      <c r="E67" s="115">
        <v>44668</v>
      </c>
      <c r="F67" s="276"/>
      <c r="G67" s="56"/>
      <c r="H67" s="311" t="s">
        <v>648</v>
      </c>
      <c r="I67" s="311" t="s">
        <v>649</v>
      </c>
    </row>
    <row r="68" spans="1:9" ht="12.75" customHeight="1">
      <c r="A68" s="24" t="s">
        <v>621</v>
      </c>
      <c r="B68" s="29">
        <v>62064</v>
      </c>
      <c r="C68" s="29" t="s">
        <v>616</v>
      </c>
      <c r="D68" s="269" t="str">
        <f t="shared" si="10"/>
        <v>neděle</v>
      </c>
      <c r="E68" s="115">
        <v>44668</v>
      </c>
      <c r="F68" s="276"/>
      <c r="G68" s="56"/>
      <c r="H68" s="311" t="s">
        <v>646</v>
      </c>
      <c r="I68" s="311" t="s">
        <v>644</v>
      </c>
    </row>
    <row r="69" spans="1:9" ht="12.75" customHeight="1">
      <c r="A69" s="24" t="s">
        <v>621</v>
      </c>
      <c r="B69" s="29">
        <v>62065</v>
      </c>
      <c r="C69" s="29" t="s">
        <v>617</v>
      </c>
      <c r="D69" s="269" t="str">
        <f t="shared" si="7"/>
        <v>neděle</v>
      </c>
      <c r="E69" s="115">
        <v>44675</v>
      </c>
      <c r="F69" s="266"/>
      <c r="G69" s="56"/>
      <c r="H69" s="56" t="s">
        <v>642</v>
      </c>
      <c r="I69" s="56" t="s">
        <v>645</v>
      </c>
    </row>
    <row r="70" spans="1:9" ht="12.75" customHeight="1">
      <c r="A70" s="24" t="s">
        <v>621</v>
      </c>
      <c r="B70" s="29">
        <v>62066</v>
      </c>
      <c r="C70" s="29" t="s">
        <v>617</v>
      </c>
      <c r="D70" s="269" t="str">
        <f t="shared" si="7"/>
        <v>neděle</v>
      </c>
      <c r="E70" s="115">
        <v>44675</v>
      </c>
      <c r="F70" s="266"/>
      <c r="G70" s="56"/>
      <c r="H70" s="56" t="s">
        <v>643</v>
      </c>
      <c r="I70" s="56" t="s">
        <v>647</v>
      </c>
    </row>
    <row r="71" spans="1:9" ht="12.75" customHeight="1">
      <c r="A71" s="24" t="s">
        <v>621</v>
      </c>
      <c r="B71" s="29">
        <v>62067</v>
      </c>
      <c r="C71" s="29" t="s">
        <v>617</v>
      </c>
      <c r="D71" s="269" t="str">
        <f t="shared" si="7"/>
        <v>neděle</v>
      </c>
      <c r="E71" s="115">
        <v>44675</v>
      </c>
      <c r="F71" s="266"/>
      <c r="G71" s="113"/>
      <c r="H71" s="56" t="s">
        <v>649</v>
      </c>
      <c r="I71" s="311" t="s">
        <v>646</v>
      </c>
    </row>
    <row r="72" spans="1:9" ht="12.75" customHeight="1">
      <c r="A72" s="24" t="s">
        <v>621</v>
      </c>
      <c r="B72" s="29">
        <v>62068</v>
      </c>
      <c r="C72" s="29" t="s">
        <v>617</v>
      </c>
      <c r="D72" s="269" t="str">
        <f t="shared" si="7"/>
        <v>neděle</v>
      </c>
      <c r="E72" s="115">
        <v>44675</v>
      </c>
      <c r="F72" s="266"/>
      <c r="G72" s="113"/>
      <c r="H72" s="311" t="s">
        <v>644</v>
      </c>
      <c r="I72" s="56" t="s">
        <v>648</v>
      </c>
    </row>
    <row r="73" spans="1:9" s="277" customFormat="1" ht="12.75" customHeight="1">
      <c r="A73" s="261"/>
      <c r="B73" s="57"/>
      <c r="C73" s="57"/>
      <c r="D73" s="282"/>
      <c r="E73" s="115"/>
      <c r="F73" s="266"/>
      <c r="G73" s="113"/>
      <c r="H73" s="113"/>
      <c r="I73" s="189"/>
    </row>
    <row r="74" spans="1:9" ht="12.75" customHeight="1">
      <c r="A74" s="24" t="s">
        <v>621</v>
      </c>
      <c r="B74" s="29">
        <v>62069</v>
      </c>
      <c r="C74" s="29" t="s">
        <v>60</v>
      </c>
      <c r="D74" s="269" t="str">
        <f t="shared" si="7"/>
        <v>sobota</v>
      </c>
      <c r="E74" s="40">
        <v>44681</v>
      </c>
      <c r="F74" s="278"/>
      <c r="G74" s="57"/>
      <c r="H74" s="57"/>
      <c r="I74" s="57"/>
    </row>
    <row r="75" spans="1:9" ht="12.75" customHeight="1">
      <c r="A75" s="24" t="s">
        <v>621</v>
      </c>
      <c r="B75" s="29">
        <v>62070</v>
      </c>
      <c r="C75" s="29" t="s">
        <v>60</v>
      </c>
      <c r="D75" s="269" t="str">
        <f t="shared" si="7"/>
        <v>sobota</v>
      </c>
      <c r="E75" s="40">
        <v>44681</v>
      </c>
      <c r="F75" s="278"/>
      <c r="G75" s="57"/>
      <c r="H75" s="57"/>
      <c r="I75" s="57"/>
    </row>
    <row r="76" spans="1:9" ht="12.75" customHeight="1">
      <c r="A76" s="24" t="s">
        <v>621</v>
      </c>
      <c r="B76" s="29">
        <v>62071</v>
      </c>
      <c r="C76" s="29" t="s">
        <v>60</v>
      </c>
      <c r="D76" s="269" t="str">
        <f t="shared" si="7"/>
        <v>sobota</v>
      </c>
      <c r="E76" s="40">
        <v>44681</v>
      </c>
      <c r="F76" s="278"/>
      <c r="G76" s="57"/>
      <c r="H76" s="57"/>
      <c r="I76" s="57"/>
    </row>
    <row r="77" spans="1:9" ht="12.75" customHeight="1">
      <c r="A77" s="24" t="s">
        <v>621</v>
      </c>
      <c r="B77" s="29">
        <v>62072</v>
      </c>
      <c r="C77" s="29" t="s">
        <v>60</v>
      </c>
      <c r="D77" s="269" t="str">
        <f t="shared" si="7"/>
        <v>sobota</v>
      </c>
      <c r="E77" s="40">
        <v>44681</v>
      </c>
      <c r="F77" s="278"/>
      <c r="G77" s="57"/>
      <c r="H77" s="57"/>
      <c r="I77" s="57"/>
    </row>
    <row r="78" spans="1:9" ht="12">
      <c r="A78" s="24" t="s">
        <v>621</v>
      </c>
      <c r="B78" s="29">
        <v>62073</v>
      </c>
      <c r="C78" s="29" t="s">
        <v>70</v>
      </c>
      <c r="D78" s="269" t="str">
        <f t="shared" si="7"/>
        <v>neděle</v>
      </c>
      <c r="E78" s="40">
        <v>44682</v>
      </c>
      <c r="F78" s="278"/>
      <c r="G78" s="57"/>
      <c r="H78" s="57"/>
      <c r="I78" s="57"/>
    </row>
    <row r="79" spans="1:9" ht="12">
      <c r="A79" s="24" t="s">
        <v>621</v>
      </c>
      <c r="B79" s="29">
        <v>62074</v>
      </c>
      <c r="C79" s="29" t="s">
        <v>70</v>
      </c>
      <c r="D79" s="269" t="str">
        <f t="shared" si="7"/>
        <v>neděle</v>
      </c>
      <c r="E79" s="40">
        <v>44682</v>
      </c>
      <c r="F79" s="278"/>
      <c r="G79" s="57"/>
      <c r="H79" s="57"/>
      <c r="I79" s="57"/>
    </row>
    <row r="80" spans="1:9" ht="12">
      <c r="A80" s="24" t="s">
        <v>621</v>
      </c>
      <c r="B80" s="29">
        <v>62075</v>
      </c>
      <c r="C80" s="29" t="s">
        <v>70</v>
      </c>
      <c r="D80" s="269" t="str">
        <f t="shared" si="7"/>
        <v>neděle</v>
      </c>
      <c r="E80" s="40">
        <v>44682</v>
      </c>
      <c r="F80" s="278"/>
      <c r="G80" s="57"/>
      <c r="H80" s="57"/>
      <c r="I80" s="57"/>
    </row>
    <row r="81" spans="1:9" ht="12">
      <c r="A81" s="24" t="s">
        <v>621</v>
      </c>
      <c r="B81" s="29">
        <v>62076</v>
      </c>
      <c r="C81" s="29" t="s">
        <v>70</v>
      </c>
      <c r="D81" s="269" t="str">
        <f t="shared" si="7"/>
        <v>neděle</v>
      </c>
      <c r="E81" s="40">
        <v>44682</v>
      </c>
      <c r="F81" s="278"/>
      <c r="G81" s="57"/>
      <c r="H81" s="57"/>
      <c r="I81" s="57"/>
    </row>
    <row r="82" spans="1:9" ht="12">
      <c r="A82" s="24" t="s">
        <v>621</v>
      </c>
      <c r="B82" s="29">
        <v>62077</v>
      </c>
      <c r="C82" s="29" t="s">
        <v>74</v>
      </c>
      <c r="D82" s="269" t="str">
        <f t="shared" si="7"/>
        <v>sobota</v>
      </c>
      <c r="E82" s="40">
        <v>44688</v>
      </c>
      <c r="F82" s="276"/>
      <c r="G82" s="57"/>
      <c r="H82" s="57"/>
      <c r="I82" s="57"/>
    </row>
    <row r="83" spans="1:9" ht="12">
      <c r="A83" s="24" t="s">
        <v>621</v>
      </c>
      <c r="B83" s="29">
        <v>62078</v>
      </c>
      <c r="C83" s="29" t="s">
        <v>74</v>
      </c>
      <c r="D83" s="269" t="str">
        <f t="shared" ref="D83:D96" si="11">TEXT(E83,"DDDD")</f>
        <v>sobota</v>
      </c>
      <c r="E83" s="40">
        <v>44688</v>
      </c>
      <c r="F83" s="276"/>
      <c r="G83" s="57"/>
      <c r="H83" s="57"/>
      <c r="I83" s="57"/>
    </row>
    <row r="84" spans="1:9" ht="12">
      <c r="A84" s="24" t="s">
        <v>621</v>
      </c>
      <c r="B84" s="29">
        <v>62079</v>
      </c>
      <c r="C84" s="29" t="s">
        <v>77</v>
      </c>
      <c r="D84" s="269" t="str">
        <f t="shared" si="11"/>
        <v>neděle</v>
      </c>
      <c r="E84" s="40">
        <v>44689</v>
      </c>
      <c r="F84" s="276"/>
      <c r="G84" s="57"/>
      <c r="H84" s="57"/>
      <c r="I84" s="57"/>
    </row>
    <row r="85" spans="1:9" ht="12">
      <c r="A85" s="24" t="s">
        <v>621</v>
      </c>
      <c r="B85" s="29">
        <v>62080</v>
      </c>
      <c r="C85" s="29" t="s">
        <v>77</v>
      </c>
      <c r="D85" s="269" t="str">
        <f t="shared" si="11"/>
        <v>neděle</v>
      </c>
      <c r="E85" s="40">
        <v>44689</v>
      </c>
      <c r="F85" s="276"/>
      <c r="G85" s="57"/>
      <c r="H85" s="57"/>
      <c r="I85" s="57"/>
    </row>
    <row r="86" spans="1:9" ht="12">
      <c r="A86" s="24" t="s">
        <v>621</v>
      </c>
      <c r="B86" s="29">
        <v>62081</v>
      </c>
      <c r="C86" s="29" t="s">
        <v>78</v>
      </c>
      <c r="D86" s="269" t="str">
        <f t="shared" si="11"/>
        <v>sobota</v>
      </c>
      <c r="E86" s="40">
        <v>44695</v>
      </c>
      <c r="F86" s="276"/>
      <c r="G86" s="57"/>
      <c r="H86" s="57"/>
      <c r="I86" s="57"/>
    </row>
    <row r="87" spans="1:9" ht="12">
      <c r="A87" s="24" t="s">
        <v>621</v>
      </c>
      <c r="B87" s="29">
        <v>62082</v>
      </c>
      <c r="C87" s="29" t="s">
        <v>78</v>
      </c>
      <c r="D87" s="269" t="str">
        <f t="shared" si="11"/>
        <v>sobota</v>
      </c>
      <c r="E87" s="40">
        <v>44695</v>
      </c>
      <c r="F87" s="276"/>
      <c r="G87" s="57"/>
      <c r="H87" s="57"/>
      <c r="I87" s="57"/>
    </row>
    <row r="88" spans="1:9" ht="12">
      <c r="A88" s="24" t="s">
        <v>621</v>
      </c>
      <c r="B88" s="29">
        <v>62083</v>
      </c>
      <c r="C88" s="29" t="s">
        <v>79</v>
      </c>
      <c r="D88" s="269" t="str">
        <f t="shared" si="11"/>
        <v>neděle</v>
      </c>
      <c r="E88" s="40">
        <v>44696</v>
      </c>
      <c r="F88" s="276"/>
      <c r="G88" s="57"/>
      <c r="H88" s="57"/>
      <c r="I88" s="57"/>
    </row>
    <row r="89" spans="1:9" ht="12">
      <c r="A89" s="24" t="s">
        <v>621</v>
      </c>
      <c r="B89" s="29">
        <v>62084</v>
      </c>
      <c r="C89" s="29" t="s">
        <v>79</v>
      </c>
      <c r="D89" s="269" t="str">
        <f t="shared" si="11"/>
        <v>neděle</v>
      </c>
      <c r="E89" s="40">
        <v>44696</v>
      </c>
      <c r="F89" s="276"/>
      <c r="G89" s="57"/>
      <c r="H89" s="57"/>
      <c r="I89" s="57"/>
    </row>
    <row r="90" spans="1:9" ht="12">
      <c r="A90" s="24" t="s">
        <v>621</v>
      </c>
      <c r="B90" s="29">
        <v>62085</v>
      </c>
      <c r="C90" s="29" t="s">
        <v>80</v>
      </c>
      <c r="D90" s="269" t="str">
        <f t="shared" si="11"/>
        <v>středa</v>
      </c>
      <c r="E90" s="40">
        <v>44699</v>
      </c>
      <c r="F90" s="276"/>
      <c r="G90" s="56"/>
      <c r="H90" s="56"/>
      <c r="I90" s="56"/>
    </row>
    <row r="91" spans="1:9" ht="12">
      <c r="A91" s="24" t="s">
        <v>621</v>
      </c>
      <c r="B91" s="29">
        <v>62086</v>
      </c>
      <c r="C91" s="29" t="s">
        <v>80</v>
      </c>
      <c r="D91" s="269" t="str">
        <f t="shared" si="11"/>
        <v>středa</v>
      </c>
      <c r="E91" s="40">
        <v>44699</v>
      </c>
      <c r="F91" s="276"/>
      <c r="G91" s="56"/>
      <c r="H91" s="56"/>
      <c r="I91" s="56"/>
    </row>
    <row r="92" spans="1:9" ht="12">
      <c r="A92" s="24" t="s">
        <v>621</v>
      </c>
      <c r="B92" s="29">
        <v>62087</v>
      </c>
      <c r="C92" s="29" t="s">
        <v>81</v>
      </c>
      <c r="D92" s="269" t="str">
        <f t="shared" si="11"/>
        <v>sobota</v>
      </c>
      <c r="E92" s="40">
        <v>44702</v>
      </c>
      <c r="F92" s="277"/>
      <c r="G92" s="57"/>
      <c r="H92" s="57"/>
      <c r="I92" s="57"/>
    </row>
    <row r="93" spans="1:9" ht="12">
      <c r="A93" s="24" t="s">
        <v>621</v>
      </c>
      <c r="B93" s="29">
        <v>62088</v>
      </c>
      <c r="C93" s="29" t="s">
        <v>84</v>
      </c>
      <c r="D93" s="269" t="str">
        <f t="shared" si="11"/>
        <v>neděle</v>
      </c>
      <c r="E93" s="40">
        <v>44703</v>
      </c>
      <c r="F93" s="277"/>
      <c r="G93" s="57"/>
      <c r="H93" s="57"/>
      <c r="I93" s="57"/>
    </row>
    <row r="94" spans="1:9" ht="12">
      <c r="A94" s="24" t="s">
        <v>621</v>
      </c>
      <c r="B94" s="29">
        <v>62089</v>
      </c>
      <c r="C94" s="29" t="s">
        <v>85</v>
      </c>
      <c r="D94" s="269" t="str">
        <f t="shared" si="11"/>
        <v>sobota</v>
      </c>
      <c r="E94" s="40">
        <v>44709</v>
      </c>
      <c r="F94" s="277"/>
      <c r="G94" s="57"/>
      <c r="H94" s="57"/>
      <c r="I94" s="57"/>
    </row>
    <row r="95" spans="1:9" ht="12">
      <c r="A95" s="24" t="s">
        <v>621</v>
      </c>
      <c r="B95" s="29">
        <v>62090</v>
      </c>
      <c r="C95" s="29" t="s">
        <v>86</v>
      </c>
      <c r="D95" s="269" t="str">
        <f t="shared" si="11"/>
        <v>neděle</v>
      </c>
      <c r="E95" s="40">
        <v>44710</v>
      </c>
      <c r="F95" s="277"/>
      <c r="G95" s="57"/>
      <c r="H95" s="57"/>
      <c r="I95" s="57"/>
    </row>
    <row r="96" spans="1:9" ht="12">
      <c r="A96" s="24" t="s">
        <v>621</v>
      </c>
      <c r="B96" s="29">
        <v>62091</v>
      </c>
      <c r="C96" s="29" t="s">
        <v>87</v>
      </c>
      <c r="D96" s="269" t="str">
        <f t="shared" si="11"/>
        <v>sobota</v>
      </c>
      <c r="E96" s="40">
        <v>44716</v>
      </c>
      <c r="F96" s="277"/>
      <c r="G96" s="57"/>
      <c r="H96" s="57"/>
      <c r="I96" s="57"/>
    </row>
    <row r="97" spans="1:9" ht="12.75" customHeight="1">
      <c r="F97" s="277"/>
      <c r="G97" s="279"/>
      <c r="H97" s="279"/>
      <c r="I97" s="279"/>
    </row>
    <row r="98" spans="1:9" ht="12.75" customHeight="1">
      <c r="F98" s="277"/>
      <c r="G98" s="279"/>
      <c r="H98" s="279"/>
      <c r="I98" s="279"/>
    </row>
    <row r="99" spans="1:9" ht="12.75" customHeight="1">
      <c r="F99" s="277"/>
      <c r="G99" s="279"/>
      <c r="H99" s="279"/>
      <c r="I99" s="279"/>
    </row>
    <row r="105" spans="1:9" ht="11.25">
      <c r="A105" s="30"/>
    </row>
  </sheetData>
  <mergeCells count="1">
    <mergeCell ref="A1:I1"/>
  </mergeCells>
  <dataValidations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99"/>
  <sheetViews>
    <sheetView topLeftCell="A73" workbookViewId="0">
      <selection activeCell="A100" sqref="A100:XFD100"/>
    </sheetView>
  </sheetViews>
  <sheetFormatPr defaultColWidth="7.42578125" defaultRowHeight="12.75" customHeight="1"/>
  <cols>
    <col min="1" max="1" width="9.28515625" style="36" customWidth="1"/>
    <col min="2" max="2" width="7.5703125" style="36" customWidth="1"/>
    <col min="3" max="3" width="5" style="36" customWidth="1"/>
    <col min="4" max="4" width="7.5703125" style="36" customWidth="1"/>
    <col min="5" max="5" width="9.28515625" style="36" customWidth="1"/>
    <col min="6" max="6" width="7.5703125" style="36" customWidth="1"/>
    <col min="7" max="7" width="19.5703125" style="36" customWidth="1"/>
    <col min="8" max="9" width="30.7109375" style="36" customWidth="1"/>
    <col min="10" max="16384" width="7.42578125" style="35"/>
  </cols>
  <sheetData>
    <row r="1" spans="1:17" ht="19.5">
      <c r="A1" s="355" t="s">
        <v>622</v>
      </c>
      <c r="B1" s="355"/>
      <c r="C1" s="355"/>
      <c r="D1" s="355"/>
      <c r="E1" s="355"/>
      <c r="F1" s="355"/>
      <c r="G1" s="355"/>
      <c r="H1" s="355"/>
      <c r="I1" s="355"/>
    </row>
    <row r="2" spans="1:17" ht="10.5"/>
    <row r="3" spans="1:17" ht="10.5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6</v>
      </c>
      <c r="H3" s="235" t="s">
        <v>7</v>
      </c>
      <c r="I3" s="235" t="s">
        <v>8</v>
      </c>
    </row>
    <row r="4" spans="1:17" ht="12">
      <c r="A4" s="259" t="s">
        <v>121</v>
      </c>
      <c r="B4" s="57">
        <v>67001</v>
      </c>
      <c r="C4" s="29">
        <v>1</v>
      </c>
      <c r="D4" s="269" t="str">
        <f t="shared" ref="D4:D96" si="0">TEXT(E4,"DDDD")</f>
        <v>sobota</v>
      </c>
      <c r="E4" s="115">
        <v>44450</v>
      </c>
      <c r="F4" s="43"/>
      <c r="G4" s="35"/>
      <c r="H4" s="36" t="s">
        <v>231</v>
      </c>
      <c r="I4" s="36" t="s">
        <v>637</v>
      </c>
    </row>
    <row r="5" spans="1:17" ht="12">
      <c r="A5" s="259" t="s">
        <v>121</v>
      </c>
      <c r="B5" s="57">
        <v>67002</v>
      </c>
      <c r="C5" s="29">
        <v>1</v>
      </c>
      <c r="D5" s="269" t="str">
        <f t="shared" si="0"/>
        <v>sobota</v>
      </c>
      <c r="E5" s="115">
        <v>44450</v>
      </c>
      <c r="F5" s="43">
        <v>0.39583333333333331</v>
      </c>
      <c r="G5" s="35" t="s">
        <v>402</v>
      </c>
      <c r="H5" s="36" t="s">
        <v>233</v>
      </c>
      <c r="I5" s="36" t="s">
        <v>198</v>
      </c>
    </row>
    <row r="6" spans="1:17" ht="12">
      <c r="A6" s="259" t="s">
        <v>121</v>
      </c>
      <c r="B6" s="57">
        <v>67003</v>
      </c>
      <c r="C6" s="29">
        <v>1</v>
      </c>
      <c r="D6" s="269" t="str">
        <f t="shared" ref="D6:D7" si="1">TEXT(E6,"DDDD")</f>
        <v>sobota</v>
      </c>
      <c r="E6" s="115">
        <v>44450</v>
      </c>
      <c r="F6" s="43">
        <v>0.39583333333333331</v>
      </c>
      <c r="G6" s="299" t="s">
        <v>383</v>
      </c>
      <c r="H6" s="36" t="s">
        <v>103</v>
      </c>
      <c r="I6" s="56" t="s">
        <v>638</v>
      </c>
    </row>
    <row r="7" spans="1:17" ht="12">
      <c r="A7" s="259" t="s">
        <v>121</v>
      </c>
      <c r="B7" s="57">
        <v>67004</v>
      </c>
      <c r="C7" s="29">
        <v>1</v>
      </c>
      <c r="D7" s="269" t="str">
        <f t="shared" si="1"/>
        <v>sobota</v>
      </c>
      <c r="E7" s="115">
        <v>44450</v>
      </c>
      <c r="F7" s="43">
        <v>0.39583333333333331</v>
      </c>
      <c r="G7" s="299" t="s">
        <v>375</v>
      </c>
      <c r="H7" s="56" t="s">
        <v>639</v>
      </c>
      <c r="I7" s="36" t="s">
        <v>200</v>
      </c>
    </row>
    <row r="8" spans="1:17" ht="12">
      <c r="A8" s="259" t="s">
        <v>121</v>
      </c>
      <c r="B8" s="57">
        <v>67005</v>
      </c>
      <c r="C8" s="29">
        <v>1</v>
      </c>
      <c r="D8" s="269" t="str">
        <f t="shared" si="0"/>
        <v>sobota</v>
      </c>
      <c r="E8" s="115">
        <v>44450</v>
      </c>
      <c r="F8" s="326">
        <v>0.54166666666666663</v>
      </c>
      <c r="G8" s="299" t="s">
        <v>390</v>
      </c>
      <c r="H8" s="36" t="s">
        <v>386</v>
      </c>
      <c r="I8" s="36" t="s">
        <v>230</v>
      </c>
      <c r="Q8" s="299"/>
    </row>
    <row r="9" spans="1:17" ht="12.75" customHeight="1">
      <c r="A9" s="259" t="s">
        <v>121</v>
      </c>
      <c r="B9" s="57">
        <v>67006</v>
      </c>
      <c r="C9" s="29">
        <v>2</v>
      </c>
      <c r="D9" s="269" t="str">
        <f t="shared" si="0"/>
        <v>sobota</v>
      </c>
      <c r="E9" s="115">
        <v>44457</v>
      </c>
      <c r="F9" s="140"/>
      <c r="G9" s="57"/>
      <c r="H9" s="36" t="s">
        <v>637</v>
      </c>
      <c r="I9" s="36" t="s">
        <v>230</v>
      </c>
    </row>
    <row r="10" spans="1:17" ht="12.75" customHeight="1">
      <c r="A10" s="259" t="s">
        <v>121</v>
      </c>
      <c r="B10" s="57">
        <v>67007</v>
      </c>
      <c r="C10" s="29">
        <v>2</v>
      </c>
      <c r="D10" s="269" t="str">
        <f t="shared" ref="D10:D11" si="2">TEXT(E10,"DDDD")</f>
        <v>sobota</v>
      </c>
      <c r="E10" s="115">
        <v>44457</v>
      </c>
      <c r="F10" s="326">
        <v>0.45833333333333331</v>
      </c>
      <c r="G10" s="299" t="s">
        <v>485</v>
      </c>
      <c r="H10" s="36" t="s">
        <v>200</v>
      </c>
      <c r="I10" s="36" t="s">
        <v>386</v>
      </c>
    </row>
    <row r="11" spans="1:17" ht="12.75" customHeight="1">
      <c r="A11" s="259" t="s">
        <v>121</v>
      </c>
      <c r="B11" s="57">
        <v>67008</v>
      </c>
      <c r="C11" s="29">
        <v>2</v>
      </c>
      <c r="D11" s="269" t="str">
        <f t="shared" si="2"/>
        <v>sobota</v>
      </c>
      <c r="E11" s="115">
        <v>44457</v>
      </c>
      <c r="F11" s="326">
        <v>0.54166666666666663</v>
      </c>
      <c r="G11" s="299" t="s">
        <v>375</v>
      </c>
      <c r="H11" s="56" t="s">
        <v>638</v>
      </c>
      <c r="I11" s="56" t="s">
        <v>639</v>
      </c>
      <c r="Q11" s="299"/>
    </row>
    <row r="12" spans="1:17" ht="12.75" customHeight="1">
      <c r="A12" s="259" t="s">
        <v>121</v>
      </c>
      <c r="B12" s="57">
        <v>67009</v>
      </c>
      <c r="C12" s="29">
        <v>2</v>
      </c>
      <c r="D12" s="269" t="str">
        <f t="shared" si="0"/>
        <v>sobota</v>
      </c>
      <c r="E12" s="115">
        <v>44457</v>
      </c>
      <c r="F12" s="43">
        <v>0.45833333333333331</v>
      </c>
      <c r="G12" s="299" t="s">
        <v>387</v>
      </c>
      <c r="H12" s="36" t="s">
        <v>198</v>
      </c>
      <c r="I12" s="36" t="s">
        <v>103</v>
      </c>
      <c r="Q12" s="299"/>
    </row>
    <row r="13" spans="1:17" ht="12.75" customHeight="1">
      <c r="A13" s="259" t="s">
        <v>121</v>
      </c>
      <c r="B13" s="57">
        <v>67010</v>
      </c>
      <c r="C13" s="29">
        <v>2</v>
      </c>
      <c r="D13" s="269" t="str">
        <f t="shared" si="0"/>
        <v>sobota</v>
      </c>
      <c r="E13" s="115">
        <v>44457</v>
      </c>
      <c r="F13" s="43">
        <v>0.58333333333333337</v>
      </c>
      <c r="G13" s="35" t="s">
        <v>632</v>
      </c>
      <c r="H13" s="36" t="s">
        <v>231</v>
      </c>
      <c r="I13" s="36" t="s">
        <v>233</v>
      </c>
      <c r="Q13" s="299"/>
    </row>
    <row r="14" spans="1:17" ht="12.75" customHeight="1">
      <c r="A14" s="259" t="s">
        <v>121</v>
      </c>
      <c r="B14" s="57">
        <v>67011</v>
      </c>
      <c r="C14" s="29">
        <v>3</v>
      </c>
      <c r="D14" s="269" t="str">
        <f t="shared" si="0"/>
        <v>sobota</v>
      </c>
      <c r="E14" s="115">
        <v>44464</v>
      </c>
      <c r="F14" s="43"/>
      <c r="G14" s="35"/>
      <c r="H14" s="36" t="s">
        <v>233</v>
      </c>
      <c r="I14" s="36" t="s">
        <v>637</v>
      </c>
    </row>
    <row r="15" spans="1:17" ht="12.75" customHeight="1">
      <c r="A15" s="259" t="s">
        <v>121</v>
      </c>
      <c r="B15" s="57">
        <v>67012</v>
      </c>
      <c r="C15" s="29">
        <v>3</v>
      </c>
      <c r="D15" s="269" t="str">
        <f t="shared" ref="D15:D16" si="3">TEXT(E15,"DDDD")</f>
        <v>sobota</v>
      </c>
      <c r="E15" s="115">
        <v>44464</v>
      </c>
      <c r="F15" s="43">
        <v>0.39583333333333331</v>
      </c>
      <c r="G15" s="299" t="s">
        <v>383</v>
      </c>
      <c r="H15" s="36" t="s">
        <v>103</v>
      </c>
      <c r="I15" s="36" t="s">
        <v>231</v>
      </c>
    </row>
    <row r="16" spans="1:17" ht="12.75" customHeight="1">
      <c r="A16" s="259" t="s">
        <v>121</v>
      </c>
      <c r="B16" s="57">
        <v>67013</v>
      </c>
      <c r="C16" s="29">
        <v>3</v>
      </c>
      <c r="D16" s="269" t="str">
        <f t="shared" si="3"/>
        <v>sobota</v>
      </c>
      <c r="E16" s="330">
        <v>44520</v>
      </c>
      <c r="F16" s="326">
        <v>0.41666666666666669</v>
      </c>
      <c r="G16" s="299" t="s">
        <v>375</v>
      </c>
      <c r="H16" s="56" t="s">
        <v>639</v>
      </c>
      <c r="I16" s="36" t="s">
        <v>198</v>
      </c>
    </row>
    <row r="17" spans="1:9" ht="12.75" customHeight="1">
      <c r="A17" s="259" t="s">
        <v>121</v>
      </c>
      <c r="B17" s="57">
        <v>67014</v>
      </c>
      <c r="C17" s="29">
        <v>3</v>
      </c>
      <c r="D17" s="269" t="str">
        <f t="shared" si="0"/>
        <v>sobota</v>
      </c>
      <c r="E17" s="115">
        <v>44464</v>
      </c>
      <c r="F17" s="326">
        <v>0.54166666666666663</v>
      </c>
      <c r="G17" s="299" t="s">
        <v>390</v>
      </c>
      <c r="H17" s="36" t="s">
        <v>386</v>
      </c>
      <c r="I17" s="56" t="s">
        <v>638</v>
      </c>
    </row>
    <row r="18" spans="1:9" ht="12.75" customHeight="1">
      <c r="A18" s="259" t="s">
        <v>121</v>
      </c>
      <c r="B18" s="57">
        <v>67015</v>
      </c>
      <c r="C18" s="29">
        <v>3</v>
      </c>
      <c r="D18" s="335" t="str">
        <f t="shared" si="0"/>
        <v>úterý</v>
      </c>
      <c r="E18" s="330">
        <v>44467</v>
      </c>
      <c r="F18" s="326">
        <v>0.41666666666666669</v>
      </c>
      <c r="G18" s="337" t="s">
        <v>485</v>
      </c>
      <c r="H18" s="36" t="s">
        <v>230</v>
      </c>
      <c r="I18" s="36" t="s">
        <v>200</v>
      </c>
    </row>
    <row r="19" spans="1:9" ht="12">
      <c r="A19" s="259" t="s">
        <v>121</v>
      </c>
      <c r="B19" s="57">
        <v>67016</v>
      </c>
      <c r="C19" s="29">
        <v>4</v>
      </c>
      <c r="D19" s="269" t="str">
        <f t="shared" si="0"/>
        <v>sobota</v>
      </c>
      <c r="E19" s="115">
        <v>44471</v>
      </c>
      <c r="F19" s="140"/>
      <c r="G19" s="57"/>
      <c r="H19" s="36" t="s">
        <v>637</v>
      </c>
      <c r="I19" s="36" t="s">
        <v>200</v>
      </c>
    </row>
    <row r="20" spans="1:9" ht="12">
      <c r="A20" s="259" t="s">
        <v>121</v>
      </c>
      <c r="B20" s="57">
        <v>67017</v>
      </c>
      <c r="C20" s="29">
        <v>4</v>
      </c>
      <c r="D20" s="269" t="str">
        <f t="shared" ref="D20:D21" si="4">TEXT(E20,"DDDD")</f>
        <v>sobota</v>
      </c>
      <c r="E20" s="115">
        <v>44471</v>
      </c>
      <c r="F20" s="43">
        <v>0.39583333333333331</v>
      </c>
      <c r="G20" s="299" t="s">
        <v>375</v>
      </c>
      <c r="H20" s="56" t="s">
        <v>638</v>
      </c>
      <c r="I20" s="36" t="s">
        <v>230</v>
      </c>
    </row>
    <row r="21" spans="1:9" ht="12">
      <c r="A21" s="259" t="s">
        <v>121</v>
      </c>
      <c r="B21" s="57">
        <v>67018</v>
      </c>
      <c r="C21" s="29">
        <v>4</v>
      </c>
      <c r="D21" s="269" t="str">
        <f t="shared" si="4"/>
        <v>sobota</v>
      </c>
      <c r="E21" s="115">
        <v>44471</v>
      </c>
      <c r="F21" s="326">
        <v>0.47916666666666669</v>
      </c>
      <c r="G21" s="299" t="s">
        <v>387</v>
      </c>
      <c r="H21" s="36" t="s">
        <v>198</v>
      </c>
      <c r="I21" s="36" t="s">
        <v>386</v>
      </c>
    </row>
    <row r="22" spans="1:9" ht="12">
      <c r="A22" s="259" t="s">
        <v>121</v>
      </c>
      <c r="B22" s="57">
        <v>67019</v>
      </c>
      <c r="C22" s="29">
        <v>4</v>
      </c>
      <c r="D22" s="269" t="str">
        <f t="shared" si="0"/>
        <v>sobota</v>
      </c>
      <c r="E22" s="115">
        <v>44471</v>
      </c>
      <c r="F22" s="43">
        <v>0.58333333333333337</v>
      </c>
      <c r="G22" s="35" t="s">
        <v>632</v>
      </c>
      <c r="H22" s="36" t="s">
        <v>231</v>
      </c>
      <c r="I22" s="56" t="s">
        <v>639</v>
      </c>
    </row>
    <row r="23" spans="1:9" ht="12">
      <c r="A23" s="259" t="s">
        <v>121</v>
      </c>
      <c r="B23" s="57">
        <v>67020</v>
      </c>
      <c r="C23" s="29">
        <v>4</v>
      </c>
      <c r="D23" s="269" t="str">
        <f t="shared" si="0"/>
        <v>sobota</v>
      </c>
      <c r="E23" s="115">
        <v>44471</v>
      </c>
      <c r="F23" s="43">
        <v>0.39583333333333331</v>
      </c>
      <c r="G23" s="35" t="s">
        <v>402</v>
      </c>
      <c r="H23" s="36" t="s">
        <v>233</v>
      </c>
      <c r="I23" s="36" t="s">
        <v>103</v>
      </c>
    </row>
    <row r="24" spans="1:9" ht="12">
      <c r="A24" s="259" t="s">
        <v>121</v>
      </c>
      <c r="B24" s="57">
        <v>67021</v>
      </c>
      <c r="C24" s="29">
        <v>5</v>
      </c>
      <c r="D24" s="269" t="str">
        <f t="shared" si="0"/>
        <v>sobota</v>
      </c>
      <c r="E24" s="115">
        <v>44478</v>
      </c>
      <c r="F24" s="43"/>
      <c r="G24" s="299"/>
      <c r="H24" s="36" t="s">
        <v>103</v>
      </c>
      <c r="I24" s="36" t="s">
        <v>637</v>
      </c>
    </row>
    <row r="25" spans="1:9" ht="12">
      <c r="A25" s="259" t="s">
        <v>121</v>
      </c>
      <c r="B25" s="57">
        <v>67022</v>
      </c>
      <c r="C25" s="29">
        <v>5</v>
      </c>
      <c r="D25" s="269" t="str">
        <f t="shared" ref="D25:D26" si="5">TEXT(E25,"DDDD")</f>
        <v>sobota</v>
      </c>
      <c r="E25" s="115">
        <v>44478</v>
      </c>
      <c r="F25" s="43">
        <v>0.39583333333333331</v>
      </c>
      <c r="G25" s="299" t="s">
        <v>375</v>
      </c>
      <c r="H25" s="56" t="s">
        <v>639</v>
      </c>
      <c r="I25" s="36" t="s">
        <v>233</v>
      </c>
    </row>
    <row r="26" spans="1:9" ht="12">
      <c r="A26" s="259" t="s">
        <v>121</v>
      </c>
      <c r="B26" s="57">
        <v>67023</v>
      </c>
      <c r="C26" s="29">
        <v>5</v>
      </c>
      <c r="D26" s="269" t="str">
        <f t="shared" si="5"/>
        <v>sobota</v>
      </c>
      <c r="E26" s="115">
        <v>44478</v>
      </c>
      <c r="F26" s="326">
        <v>0.54166666666666663</v>
      </c>
      <c r="G26" s="299" t="s">
        <v>390</v>
      </c>
      <c r="H26" s="36" t="s">
        <v>386</v>
      </c>
      <c r="I26" s="36" t="s">
        <v>231</v>
      </c>
    </row>
    <row r="27" spans="1:9" ht="12">
      <c r="A27" s="259" t="s">
        <v>121</v>
      </c>
      <c r="B27" s="57">
        <v>67024</v>
      </c>
      <c r="C27" s="29">
        <v>5</v>
      </c>
      <c r="D27" s="269" t="str">
        <f t="shared" si="0"/>
        <v>sobota</v>
      </c>
      <c r="E27" s="115">
        <v>44478</v>
      </c>
      <c r="F27" s="43">
        <v>0.39583333333333331</v>
      </c>
      <c r="G27" s="337" t="s">
        <v>387</v>
      </c>
      <c r="H27" s="336" t="s">
        <v>198</v>
      </c>
      <c r="I27" s="336" t="s">
        <v>230</v>
      </c>
    </row>
    <row r="28" spans="1:9" ht="12">
      <c r="A28" s="259" t="s">
        <v>121</v>
      </c>
      <c r="B28" s="57">
        <v>67025</v>
      </c>
      <c r="C28" s="29">
        <v>5</v>
      </c>
      <c r="D28" s="269" t="str">
        <f t="shared" si="0"/>
        <v>sobota</v>
      </c>
      <c r="E28" s="115">
        <v>44478</v>
      </c>
      <c r="F28" s="326">
        <v>0.45833333333333331</v>
      </c>
      <c r="G28" s="299" t="s">
        <v>485</v>
      </c>
      <c r="H28" s="36" t="s">
        <v>200</v>
      </c>
      <c r="I28" s="56" t="s">
        <v>638</v>
      </c>
    </row>
    <row r="29" spans="1:9" ht="12">
      <c r="A29" s="259" t="s">
        <v>121</v>
      </c>
      <c r="B29" s="57">
        <v>67026</v>
      </c>
      <c r="C29" s="29">
        <v>6</v>
      </c>
      <c r="D29" s="269" t="str">
        <f t="shared" si="0"/>
        <v>sobota</v>
      </c>
      <c r="E29" s="115">
        <v>44485</v>
      </c>
      <c r="F29" s="140"/>
      <c r="G29" s="57"/>
      <c r="H29" s="36" t="s">
        <v>637</v>
      </c>
      <c r="I29" s="56" t="s">
        <v>638</v>
      </c>
    </row>
    <row r="30" spans="1:9" ht="12">
      <c r="A30" s="259" t="s">
        <v>121</v>
      </c>
      <c r="B30" s="57">
        <v>67027</v>
      </c>
      <c r="C30" s="29">
        <v>6</v>
      </c>
      <c r="D30" s="269" t="str">
        <f t="shared" ref="D30:D32" si="6">TEXT(E30,"DDDD")</f>
        <v>sobota</v>
      </c>
      <c r="E30" s="115">
        <v>44485</v>
      </c>
      <c r="F30" s="326">
        <v>0.625</v>
      </c>
      <c r="G30" s="299" t="s">
        <v>387</v>
      </c>
      <c r="H30" s="36" t="s">
        <v>198</v>
      </c>
      <c r="I30" s="36" t="s">
        <v>200</v>
      </c>
    </row>
    <row r="31" spans="1:9" ht="12">
      <c r="A31" s="259" t="s">
        <v>121</v>
      </c>
      <c r="B31" s="57">
        <v>67028</v>
      </c>
      <c r="C31" s="29">
        <v>6</v>
      </c>
      <c r="D31" s="269" t="str">
        <f t="shared" si="6"/>
        <v>sobota</v>
      </c>
      <c r="E31" s="115">
        <v>44485</v>
      </c>
      <c r="F31" s="43">
        <v>0.58333333333333337</v>
      </c>
      <c r="G31" s="35" t="s">
        <v>632</v>
      </c>
      <c r="H31" s="36" t="s">
        <v>231</v>
      </c>
      <c r="I31" s="36" t="s">
        <v>230</v>
      </c>
    </row>
    <row r="32" spans="1:9" ht="12">
      <c r="A32" s="259" t="s">
        <v>121</v>
      </c>
      <c r="B32" s="57">
        <v>67029</v>
      </c>
      <c r="C32" s="29">
        <v>6</v>
      </c>
      <c r="D32" s="269" t="str">
        <f t="shared" si="6"/>
        <v>sobota</v>
      </c>
      <c r="E32" s="115">
        <v>44485</v>
      </c>
      <c r="F32" s="43">
        <v>0.39583333333333331</v>
      </c>
      <c r="G32" s="35" t="s">
        <v>402</v>
      </c>
      <c r="H32" s="36" t="s">
        <v>233</v>
      </c>
      <c r="I32" s="36" t="s">
        <v>386</v>
      </c>
    </row>
    <row r="33" spans="1:9" ht="12">
      <c r="A33" s="259" t="s">
        <v>121</v>
      </c>
      <c r="B33" s="57">
        <v>67030</v>
      </c>
      <c r="C33" s="29">
        <v>6</v>
      </c>
      <c r="D33" s="269" t="str">
        <f t="shared" si="0"/>
        <v>sobota</v>
      </c>
      <c r="E33" s="115">
        <v>44485</v>
      </c>
      <c r="F33" s="326">
        <v>0.54166666666666663</v>
      </c>
      <c r="G33" s="299" t="s">
        <v>383</v>
      </c>
      <c r="H33" s="36" t="s">
        <v>103</v>
      </c>
      <c r="I33" s="56" t="s">
        <v>639</v>
      </c>
    </row>
    <row r="34" spans="1:9" ht="12">
      <c r="A34" s="259" t="s">
        <v>121</v>
      </c>
      <c r="B34" s="57">
        <v>67031</v>
      </c>
      <c r="C34" s="29">
        <v>7</v>
      </c>
      <c r="D34" s="269" t="str">
        <f t="shared" si="0"/>
        <v>sobota</v>
      </c>
      <c r="E34" s="115">
        <v>44492</v>
      </c>
      <c r="F34" s="43"/>
      <c r="G34" s="299"/>
      <c r="H34" s="56" t="s">
        <v>639</v>
      </c>
      <c r="I34" s="36" t="s">
        <v>637</v>
      </c>
    </row>
    <row r="35" spans="1:9" ht="12">
      <c r="A35" s="259" t="s">
        <v>121</v>
      </c>
      <c r="B35" s="57">
        <v>67032</v>
      </c>
      <c r="C35" s="29">
        <v>7</v>
      </c>
      <c r="D35" s="269" t="str">
        <f t="shared" ref="D35:D37" si="7">TEXT(E35,"DDDD")</f>
        <v>sobota</v>
      </c>
      <c r="E35" s="115">
        <v>44492</v>
      </c>
      <c r="F35" s="43">
        <v>0.39583333333333331</v>
      </c>
      <c r="G35" s="299" t="s">
        <v>390</v>
      </c>
      <c r="H35" s="36" t="s">
        <v>386</v>
      </c>
      <c r="I35" s="36" t="s">
        <v>103</v>
      </c>
    </row>
    <row r="36" spans="1:9" ht="12">
      <c r="A36" s="259" t="s">
        <v>121</v>
      </c>
      <c r="B36" s="57">
        <v>67033</v>
      </c>
      <c r="C36" s="29">
        <v>7</v>
      </c>
      <c r="D36" s="269" t="str">
        <f t="shared" si="7"/>
        <v>sobota</v>
      </c>
      <c r="E36" s="115">
        <v>44492</v>
      </c>
      <c r="F36" s="326">
        <v>0.58333333333333337</v>
      </c>
      <c r="G36" s="338" t="s">
        <v>402</v>
      </c>
      <c r="H36" s="336" t="s">
        <v>233</v>
      </c>
      <c r="I36" s="336" t="s">
        <v>230</v>
      </c>
    </row>
    <row r="37" spans="1:9" ht="12">
      <c r="A37" s="259" t="s">
        <v>121</v>
      </c>
      <c r="B37" s="57">
        <v>67034</v>
      </c>
      <c r="C37" s="29">
        <v>7</v>
      </c>
      <c r="D37" s="269" t="str">
        <f t="shared" si="7"/>
        <v>sobota</v>
      </c>
      <c r="E37" s="115">
        <v>44492</v>
      </c>
      <c r="F37" s="43">
        <v>0.39583333333333331</v>
      </c>
      <c r="G37" s="299" t="s">
        <v>485</v>
      </c>
      <c r="H37" s="36" t="s">
        <v>200</v>
      </c>
      <c r="I37" s="36" t="s">
        <v>231</v>
      </c>
    </row>
    <row r="38" spans="1:9" ht="12.75" customHeight="1">
      <c r="A38" s="259" t="s">
        <v>121</v>
      </c>
      <c r="B38" s="57">
        <v>67035</v>
      </c>
      <c r="C38" s="29">
        <v>7</v>
      </c>
      <c r="D38" s="269" t="str">
        <f t="shared" si="0"/>
        <v>sobota</v>
      </c>
      <c r="E38" s="115">
        <v>44492</v>
      </c>
      <c r="F38" s="326">
        <v>0.47916666666666669</v>
      </c>
      <c r="G38" s="299" t="s">
        <v>375</v>
      </c>
      <c r="H38" s="56" t="s">
        <v>638</v>
      </c>
      <c r="I38" s="36" t="s">
        <v>198</v>
      </c>
    </row>
    <row r="39" spans="1:9" ht="12.75" customHeight="1">
      <c r="A39" s="259" t="s">
        <v>121</v>
      </c>
      <c r="B39" s="57">
        <v>67036</v>
      </c>
      <c r="C39" s="29">
        <v>8</v>
      </c>
      <c r="D39" s="269" t="str">
        <f t="shared" si="0"/>
        <v>sobota</v>
      </c>
      <c r="E39" s="115">
        <v>44499</v>
      </c>
      <c r="F39" s="140"/>
      <c r="G39" s="57"/>
      <c r="H39" s="36" t="s">
        <v>637</v>
      </c>
      <c r="I39" s="36" t="s">
        <v>198</v>
      </c>
    </row>
    <row r="40" spans="1:9" ht="12.75" customHeight="1">
      <c r="A40" s="259" t="s">
        <v>121</v>
      </c>
      <c r="B40" s="57">
        <v>67037</v>
      </c>
      <c r="C40" s="29">
        <v>8</v>
      </c>
      <c r="D40" s="269" t="str">
        <f t="shared" ref="D40:D42" si="8">TEXT(E40,"DDDD")</f>
        <v>sobota</v>
      </c>
      <c r="E40" s="115">
        <v>44499</v>
      </c>
      <c r="F40" s="43">
        <v>0.58333333333333337</v>
      </c>
      <c r="G40" s="35" t="s">
        <v>632</v>
      </c>
      <c r="H40" s="36" t="s">
        <v>231</v>
      </c>
      <c r="I40" s="56" t="s">
        <v>638</v>
      </c>
    </row>
    <row r="41" spans="1:9" ht="12.75" customHeight="1">
      <c r="A41" s="259" t="s">
        <v>121</v>
      </c>
      <c r="B41" s="57">
        <v>67038</v>
      </c>
      <c r="C41" s="29">
        <v>8</v>
      </c>
      <c r="D41" s="335" t="str">
        <f t="shared" si="8"/>
        <v>čtvrtek</v>
      </c>
      <c r="E41" s="330">
        <v>44497</v>
      </c>
      <c r="F41" s="326">
        <v>0.58333333333333337</v>
      </c>
      <c r="G41" s="35" t="s">
        <v>402</v>
      </c>
      <c r="H41" s="36" t="s">
        <v>233</v>
      </c>
      <c r="I41" s="36" t="s">
        <v>200</v>
      </c>
    </row>
    <row r="42" spans="1:9" ht="12.75" customHeight="1">
      <c r="A42" s="259" t="s">
        <v>121</v>
      </c>
      <c r="B42" s="57">
        <v>67039</v>
      </c>
      <c r="C42" s="29">
        <v>8</v>
      </c>
      <c r="D42" s="269" t="str">
        <f t="shared" si="8"/>
        <v>sobota</v>
      </c>
      <c r="E42" s="115">
        <v>44499</v>
      </c>
      <c r="F42" s="43">
        <v>0.39583333333333331</v>
      </c>
      <c r="G42" s="299" t="s">
        <v>383</v>
      </c>
      <c r="H42" s="36" t="s">
        <v>103</v>
      </c>
      <c r="I42" s="36" t="s">
        <v>230</v>
      </c>
    </row>
    <row r="43" spans="1:9" ht="12.75" customHeight="1">
      <c r="A43" s="259" t="s">
        <v>121</v>
      </c>
      <c r="B43" s="57">
        <v>67040</v>
      </c>
      <c r="C43" s="29">
        <v>8</v>
      </c>
      <c r="D43" s="269" t="str">
        <f t="shared" si="0"/>
        <v>sobota</v>
      </c>
      <c r="E43" s="115">
        <v>44499</v>
      </c>
      <c r="F43" s="43">
        <v>0.39583333333333331</v>
      </c>
      <c r="G43" s="299" t="s">
        <v>375</v>
      </c>
      <c r="H43" s="56" t="s">
        <v>639</v>
      </c>
      <c r="I43" s="36" t="s">
        <v>386</v>
      </c>
    </row>
    <row r="44" spans="1:9" ht="12.75" customHeight="1">
      <c r="A44" s="259" t="s">
        <v>121</v>
      </c>
      <c r="B44" s="57">
        <v>67041</v>
      </c>
      <c r="C44" s="29">
        <v>9</v>
      </c>
      <c r="D44" s="269" t="str">
        <f t="shared" si="0"/>
        <v>sobota</v>
      </c>
      <c r="E44" s="115">
        <v>44506</v>
      </c>
      <c r="F44" s="43"/>
      <c r="G44" s="299"/>
      <c r="H44" s="36" t="s">
        <v>386</v>
      </c>
      <c r="I44" s="36" t="s">
        <v>637</v>
      </c>
    </row>
    <row r="45" spans="1:9" ht="12.75" customHeight="1">
      <c r="A45" s="259" t="s">
        <v>121</v>
      </c>
      <c r="B45" s="57">
        <v>67042</v>
      </c>
      <c r="C45" s="29">
        <v>9</v>
      </c>
      <c r="D45" s="269" t="str">
        <f t="shared" si="0"/>
        <v>sobota</v>
      </c>
      <c r="E45" s="330">
        <v>44464</v>
      </c>
      <c r="F45" s="326">
        <v>0.39583333333333331</v>
      </c>
      <c r="G45" s="337" t="s">
        <v>375</v>
      </c>
      <c r="H45" s="36" t="s">
        <v>230</v>
      </c>
      <c r="I45" s="56" t="s">
        <v>639</v>
      </c>
    </row>
    <row r="46" spans="1:9" ht="12.75" customHeight="1">
      <c r="A46" s="259" t="s">
        <v>121</v>
      </c>
      <c r="B46" s="57">
        <v>67043</v>
      </c>
      <c r="C46" s="29">
        <v>9</v>
      </c>
      <c r="D46" s="269" t="str">
        <f t="shared" ref="D46:D47" si="9">TEXT(E46,"DDDD")</f>
        <v>sobota</v>
      </c>
      <c r="E46" s="115">
        <v>44506</v>
      </c>
      <c r="F46" s="43">
        <v>0.39583333333333331</v>
      </c>
      <c r="G46" s="299" t="s">
        <v>485</v>
      </c>
      <c r="H46" s="36" t="s">
        <v>200</v>
      </c>
      <c r="I46" s="36" t="s">
        <v>103</v>
      </c>
    </row>
    <row r="47" spans="1:9" ht="12.75" customHeight="1">
      <c r="A47" s="259" t="s">
        <v>121</v>
      </c>
      <c r="B47" s="57">
        <v>67044</v>
      </c>
      <c r="C47" s="29">
        <v>9</v>
      </c>
      <c r="D47" s="269" t="str">
        <f t="shared" si="9"/>
        <v>sobota</v>
      </c>
      <c r="E47" s="115">
        <v>44506</v>
      </c>
      <c r="F47" s="43">
        <v>0.39583333333333331</v>
      </c>
      <c r="G47" s="299" t="s">
        <v>375</v>
      </c>
      <c r="H47" s="56" t="s">
        <v>638</v>
      </c>
      <c r="I47" s="36" t="s">
        <v>233</v>
      </c>
    </row>
    <row r="48" spans="1:9" ht="12.75" customHeight="1">
      <c r="A48" s="259" t="s">
        <v>121</v>
      </c>
      <c r="B48" s="57">
        <v>67045</v>
      </c>
      <c r="C48" s="29">
        <v>9</v>
      </c>
      <c r="D48" s="269" t="str">
        <f t="shared" si="0"/>
        <v>sobota</v>
      </c>
      <c r="E48" s="115">
        <v>44506</v>
      </c>
      <c r="F48" s="43">
        <v>0.45833333333333331</v>
      </c>
      <c r="G48" s="299" t="s">
        <v>387</v>
      </c>
      <c r="H48" s="36" t="s">
        <v>198</v>
      </c>
      <c r="I48" s="36" t="s">
        <v>231</v>
      </c>
    </row>
    <row r="49" spans="1:12" ht="12.75" customHeight="1">
      <c r="A49" s="259" t="s">
        <v>121</v>
      </c>
      <c r="B49" s="57">
        <v>67046</v>
      </c>
      <c r="C49" s="29">
        <v>10</v>
      </c>
      <c r="D49" s="269" t="str">
        <f t="shared" si="0"/>
        <v>sobota</v>
      </c>
      <c r="E49" s="115">
        <v>44513</v>
      </c>
      <c r="F49" s="140"/>
      <c r="G49" s="57"/>
      <c r="H49" s="36" t="s">
        <v>637</v>
      </c>
      <c r="I49" s="36" t="s">
        <v>231</v>
      </c>
    </row>
    <row r="50" spans="1:12" ht="12.75" customHeight="1">
      <c r="A50" s="259" t="s">
        <v>121</v>
      </c>
      <c r="B50" s="57">
        <v>67047</v>
      </c>
      <c r="C50" s="29">
        <v>10</v>
      </c>
      <c r="D50" s="269" t="str">
        <f t="shared" ref="D50:D51" si="10">TEXT(E50,"DDDD")</f>
        <v>sobota</v>
      </c>
      <c r="E50" s="115">
        <v>44513</v>
      </c>
      <c r="F50" s="43">
        <v>0.45833333333333331</v>
      </c>
      <c r="G50" s="299" t="s">
        <v>387</v>
      </c>
      <c r="H50" s="36" t="s">
        <v>198</v>
      </c>
      <c r="I50" s="36" t="s">
        <v>233</v>
      </c>
    </row>
    <row r="51" spans="1:12" ht="12.75" customHeight="1">
      <c r="A51" s="259" t="s">
        <v>121</v>
      </c>
      <c r="B51" s="57">
        <v>67048</v>
      </c>
      <c r="C51" s="29">
        <v>10</v>
      </c>
      <c r="D51" s="269" t="str">
        <f t="shared" si="10"/>
        <v>sobota</v>
      </c>
      <c r="E51" s="115">
        <v>44513</v>
      </c>
      <c r="F51" s="43">
        <v>0.39583333333333331</v>
      </c>
      <c r="G51" s="299" t="s">
        <v>375</v>
      </c>
      <c r="H51" s="56" t="s">
        <v>638</v>
      </c>
      <c r="I51" s="36" t="s">
        <v>103</v>
      </c>
    </row>
    <row r="52" spans="1:12" ht="12.75" customHeight="1">
      <c r="A52" s="259" t="s">
        <v>121</v>
      </c>
      <c r="B52" s="57">
        <v>67049</v>
      </c>
      <c r="C52" s="29">
        <v>10</v>
      </c>
      <c r="D52" s="269" t="str">
        <f t="shared" si="0"/>
        <v>sobota</v>
      </c>
      <c r="E52" s="115">
        <v>44513</v>
      </c>
      <c r="F52" s="43">
        <v>0.39583333333333331</v>
      </c>
      <c r="G52" s="299" t="s">
        <v>485</v>
      </c>
      <c r="H52" s="36" t="s">
        <v>200</v>
      </c>
      <c r="I52" s="56" t="s">
        <v>639</v>
      </c>
    </row>
    <row r="53" spans="1:12" ht="12.75" customHeight="1">
      <c r="A53" s="259" t="s">
        <v>121</v>
      </c>
      <c r="B53" s="57">
        <v>67050</v>
      </c>
      <c r="C53" s="29">
        <v>10</v>
      </c>
      <c r="D53" s="269" t="str">
        <f t="shared" si="0"/>
        <v>sobota</v>
      </c>
      <c r="E53" s="115">
        <v>44513</v>
      </c>
      <c r="F53" s="43">
        <v>0.39583333333333331</v>
      </c>
      <c r="G53" s="337" t="s">
        <v>390</v>
      </c>
      <c r="H53" s="36" t="s">
        <v>230</v>
      </c>
      <c r="I53" s="36" t="s">
        <v>386</v>
      </c>
      <c r="J53" s="18"/>
      <c r="K53" s="18"/>
      <c r="L53" s="18"/>
    </row>
    <row r="54" spans="1:12" ht="12.75" customHeight="1">
      <c r="A54" s="259" t="s">
        <v>121</v>
      </c>
      <c r="B54" s="57">
        <v>67051</v>
      </c>
      <c r="C54" s="29">
        <v>11</v>
      </c>
      <c r="D54" s="269" t="str">
        <f t="shared" si="0"/>
        <v>sobota</v>
      </c>
      <c r="E54" s="115">
        <v>44632</v>
      </c>
      <c r="F54" s="43"/>
      <c r="G54" s="299"/>
      <c r="H54" s="36" t="s">
        <v>230</v>
      </c>
      <c r="I54" s="36" t="s">
        <v>637</v>
      </c>
    </row>
    <row r="55" spans="1:12" ht="12.75" customHeight="1">
      <c r="A55" s="259" t="s">
        <v>121</v>
      </c>
      <c r="B55" s="57">
        <v>67052</v>
      </c>
      <c r="C55" s="29">
        <v>11</v>
      </c>
      <c r="D55" s="269" t="str">
        <f t="shared" ref="D55:D56" si="11">TEXT(E55,"DDDD")</f>
        <v>sobota</v>
      </c>
      <c r="E55" s="115">
        <v>44632</v>
      </c>
      <c r="F55" s="43">
        <v>0.39583333333333331</v>
      </c>
      <c r="G55" s="299" t="s">
        <v>390</v>
      </c>
      <c r="H55" s="36" t="s">
        <v>386</v>
      </c>
      <c r="I55" s="36" t="s">
        <v>200</v>
      </c>
    </row>
    <row r="56" spans="1:12" ht="12.75" customHeight="1">
      <c r="A56" s="259" t="s">
        <v>121</v>
      </c>
      <c r="B56" s="57">
        <v>67053</v>
      </c>
      <c r="C56" s="29">
        <v>11</v>
      </c>
      <c r="D56" s="269" t="str">
        <f t="shared" si="11"/>
        <v>sobota</v>
      </c>
      <c r="E56" s="115">
        <v>44632</v>
      </c>
      <c r="F56" s="43">
        <v>0.39583333333333331</v>
      </c>
      <c r="G56" s="299" t="s">
        <v>375</v>
      </c>
      <c r="H56" s="56" t="s">
        <v>639</v>
      </c>
      <c r="I56" s="56" t="s">
        <v>638</v>
      </c>
    </row>
    <row r="57" spans="1:12" ht="12.75" customHeight="1">
      <c r="A57" s="259" t="s">
        <v>121</v>
      </c>
      <c r="B57" s="57">
        <v>67054</v>
      </c>
      <c r="C57" s="29">
        <v>11</v>
      </c>
      <c r="D57" s="269" t="str">
        <f t="shared" si="0"/>
        <v>sobota</v>
      </c>
      <c r="E57" s="115">
        <v>44632</v>
      </c>
      <c r="F57" s="43">
        <v>0.39583333333333331</v>
      </c>
      <c r="G57" s="299" t="s">
        <v>383</v>
      </c>
      <c r="H57" s="36" t="s">
        <v>103</v>
      </c>
      <c r="I57" s="36" t="s">
        <v>198</v>
      </c>
    </row>
    <row r="58" spans="1:12" ht="12.75" customHeight="1">
      <c r="A58" s="259" t="s">
        <v>121</v>
      </c>
      <c r="B58" s="57">
        <v>67055</v>
      </c>
      <c r="C58" s="29">
        <v>11</v>
      </c>
      <c r="D58" s="269" t="str">
        <f t="shared" si="0"/>
        <v>sobota</v>
      </c>
      <c r="E58" s="115">
        <v>44632</v>
      </c>
      <c r="F58" s="326">
        <v>0.58333333333333337</v>
      </c>
      <c r="G58" s="35" t="s">
        <v>402</v>
      </c>
      <c r="H58" s="36" t="s">
        <v>233</v>
      </c>
      <c r="I58" s="36" t="s">
        <v>231</v>
      </c>
    </row>
    <row r="59" spans="1:12" ht="12.75" customHeight="1">
      <c r="A59" s="259" t="s">
        <v>121</v>
      </c>
      <c r="B59" s="57">
        <v>67056</v>
      </c>
      <c r="C59" s="29">
        <v>12</v>
      </c>
      <c r="D59" s="269" t="str">
        <f t="shared" si="0"/>
        <v>sobota</v>
      </c>
      <c r="E59" s="115">
        <v>44639</v>
      </c>
      <c r="F59" s="140"/>
      <c r="G59" s="57"/>
      <c r="H59" s="36" t="s">
        <v>637</v>
      </c>
      <c r="I59" s="36" t="s">
        <v>233</v>
      </c>
    </row>
    <row r="60" spans="1:12" ht="12.75" customHeight="1">
      <c r="A60" s="259" t="s">
        <v>121</v>
      </c>
      <c r="B60" s="57">
        <v>67057</v>
      </c>
      <c r="C60" s="29">
        <v>12</v>
      </c>
      <c r="D60" s="269" t="str">
        <f t="shared" ref="D60:D61" si="12">TEXT(E60,"DDDD")</f>
        <v>sobota</v>
      </c>
      <c r="E60" s="115">
        <v>44639</v>
      </c>
      <c r="F60" s="43">
        <v>0.58333333333333337</v>
      </c>
      <c r="G60" s="35" t="s">
        <v>632</v>
      </c>
      <c r="H60" s="36" t="s">
        <v>231</v>
      </c>
      <c r="I60" s="36" t="s">
        <v>103</v>
      </c>
    </row>
    <row r="61" spans="1:12" ht="12.75" customHeight="1">
      <c r="A61" s="259" t="s">
        <v>121</v>
      </c>
      <c r="B61" s="57">
        <v>67058</v>
      </c>
      <c r="C61" s="29">
        <v>12</v>
      </c>
      <c r="D61" s="269" t="str">
        <f t="shared" si="12"/>
        <v>sobota</v>
      </c>
      <c r="E61" s="115">
        <v>44639</v>
      </c>
      <c r="F61" s="43">
        <v>0.45833333333333331</v>
      </c>
      <c r="G61" s="299" t="s">
        <v>387</v>
      </c>
      <c r="H61" s="36" t="s">
        <v>198</v>
      </c>
      <c r="I61" s="56" t="s">
        <v>639</v>
      </c>
    </row>
    <row r="62" spans="1:12" ht="12.75" customHeight="1">
      <c r="A62" s="259" t="s">
        <v>121</v>
      </c>
      <c r="B62" s="57">
        <v>67059</v>
      </c>
      <c r="C62" s="29">
        <v>12</v>
      </c>
      <c r="D62" s="269" t="str">
        <f t="shared" si="0"/>
        <v>sobota</v>
      </c>
      <c r="E62" s="115">
        <v>44639</v>
      </c>
      <c r="F62" s="43">
        <v>0.39583333333333331</v>
      </c>
      <c r="G62" s="299" t="s">
        <v>375</v>
      </c>
      <c r="H62" s="56" t="s">
        <v>638</v>
      </c>
      <c r="I62" s="36" t="s">
        <v>386</v>
      </c>
    </row>
    <row r="63" spans="1:12" ht="12">
      <c r="A63" s="259" t="s">
        <v>121</v>
      </c>
      <c r="B63" s="57">
        <v>67060</v>
      </c>
      <c r="C63" s="29">
        <v>12</v>
      </c>
      <c r="D63" s="269" t="str">
        <f t="shared" si="0"/>
        <v>sobota</v>
      </c>
      <c r="E63" s="115">
        <v>44639</v>
      </c>
      <c r="F63" s="43">
        <v>0.39583333333333331</v>
      </c>
      <c r="G63" s="299" t="s">
        <v>485</v>
      </c>
      <c r="H63" s="36" t="s">
        <v>200</v>
      </c>
      <c r="I63" s="36" t="s">
        <v>230</v>
      </c>
    </row>
    <row r="64" spans="1:12" ht="12">
      <c r="A64" s="259" t="s">
        <v>121</v>
      </c>
      <c r="B64" s="57">
        <v>67061</v>
      </c>
      <c r="C64" s="29">
        <v>13</v>
      </c>
      <c r="D64" s="269" t="str">
        <f t="shared" si="0"/>
        <v>sobota</v>
      </c>
      <c r="E64" s="115">
        <v>44646</v>
      </c>
      <c r="F64" s="43"/>
      <c r="G64" s="299"/>
      <c r="H64" s="36" t="s">
        <v>200</v>
      </c>
      <c r="I64" s="36" t="s">
        <v>637</v>
      </c>
    </row>
    <row r="65" spans="1:9" ht="12">
      <c r="A65" s="259" t="s">
        <v>121</v>
      </c>
      <c r="B65" s="57">
        <v>67062</v>
      </c>
      <c r="C65" s="29">
        <v>13</v>
      </c>
      <c r="D65" s="269" t="str">
        <f t="shared" ref="D65:D66" si="13">TEXT(E65,"DDDD")</f>
        <v>sobota</v>
      </c>
      <c r="E65" s="115">
        <v>44646</v>
      </c>
      <c r="F65" s="43">
        <v>0.39583333333333331</v>
      </c>
      <c r="G65" s="299" t="s">
        <v>34</v>
      </c>
      <c r="H65" s="36" t="s">
        <v>230</v>
      </c>
      <c r="I65" s="56" t="s">
        <v>638</v>
      </c>
    </row>
    <row r="66" spans="1:9" ht="12">
      <c r="A66" s="259" t="s">
        <v>121</v>
      </c>
      <c r="B66" s="57">
        <v>67063</v>
      </c>
      <c r="C66" s="29">
        <v>13</v>
      </c>
      <c r="D66" s="269" t="str">
        <f t="shared" si="13"/>
        <v>sobota</v>
      </c>
      <c r="E66" s="115">
        <v>44646</v>
      </c>
      <c r="F66" s="43">
        <v>0.39583333333333331</v>
      </c>
      <c r="G66" s="299" t="s">
        <v>390</v>
      </c>
      <c r="H66" s="36" t="s">
        <v>386</v>
      </c>
      <c r="I66" s="36" t="s">
        <v>198</v>
      </c>
    </row>
    <row r="67" spans="1:9" ht="12">
      <c r="A67" s="259" t="s">
        <v>121</v>
      </c>
      <c r="B67" s="57">
        <v>67064</v>
      </c>
      <c r="C67" s="29">
        <v>13</v>
      </c>
      <c r="D67" s="269" t="str">
        <f t="shared" si="0"/>
        <v>sobota</v>
      </c>
      <c r="E67" s="115">
        <v>44646</v>
      </c>
      <c r="F67" s="43">
        <v>0.39583333333333331</v>
      </c>
      <c r="G67" s="299" t="s">
        <v>375</v>
      </c>
      <c r="H67" s="56" t="s">
        <v>639</v>
      </c>
      <c r="I67" s="36" t="s">
        <v>231</v>
      </c>
    </row>
    <row r="68" spans="1:9" ht="12">
      <c r="A68" s="259" t="s">
        <v>121</v>
      </c>
      <c r="B68" s="57">
        <v>67065</v>
      </c>
      <c r="C68" s="29">
        <v>13</v>
      </c>
      <c r="D68" s="269" t="str">
        <f t="shared" si="0"/>
        <v>sobota</v>
      </c>
      <c r="E68" s="115">
        <v>44646</v>
      </c>
      <c r="F68" s="43">
        <v>0.39583333333333331</v>
      </c>
      <c r="G68" s="299" t="s">
        <v>383</v>
      </c>
      <c r="H68" s="36" t="s">
        <v>103</v>
      </c>
      <c r="I68" s="36" t="s">
        <v>233</v>
      </c>
    </row>
    <row r="69" spans="1:9" ht="12">
      <c r="A69" s="259" t="s">
        <v>121</v>
      </c>
      <c r="B69" s="57">
        <v>67066</v>
      </c>
      <c r="C69" s="29">
        <v>14</v>
      </c>
      <c r="D69" s="269" t="str">
        <f t="shared" si="0"/>
        <v>sobota</v>
      </c>
      <c r="E69" s="115">
        <v>44653</v>
      </c>
      <c r="F69" s="140"/>
      <c r="G69" s="57"/>
      <c r="H69" s="36" t="s">
        <v>637</v>
      </c>
      <c r="I69" s="36" t="s">
        <v>103</v>
      </c>
    </row>
    <row r="70" spans="1:9" ht="12">
      <c r="A70" s="259" t="s">
        <v>121</v>
      </c>
      <c r="B70" s="57">
        <v>67067</v>
      </c>
      <c r="C70" s="29">
        <v>14</v>
      </c>
      <c r="D70" s="269" t="str">
        <f t="shared" ref="D70:D71" si="14">TEXT(E70,"DDDD")</f>
        <v>sobota</v>
      </c>
      <c r="E70" s="115">
        <v>44653</v>
      </c>
      <c r="F70" s="43">
        <v>0.39583333333333331</v>
      </c>
      <c r="G70" s="35" t="s">
        <v>402</v>
      </c>
      <c r="H70" s="36" t="s">
        <v>233</v>
      </c>
      <c r="I70" s="56" t="s">
        <v>639</v>
      </c>
    </row>
    <row r="71" spans="1:9" ht="12">
      <c r="A71" s="259" t="s">
        <v>121</v>
      </c>
      <c r="B71" s="57">
        <v>67068</v>
      </c>
      <c r="C71" s="29">
        <v>14</v>
      </c>
      <c r="D71" s="269" t="str">
        <f t="shared" si="14"/>
        <v>sobota</v>
      </c>
      <c r="E71" s="115">
        <v>44653</v>
      </c>
      <c r="F71" s="43">
        <v>0.58333333333333337</v>
      </c>
      <c r="G71" s="35" t="s">
        <v>632</v>
      </c>
      <c r="H71" s="36" t="s">
        <v>231</v>
      </c>
      <c r="I71" s="36" t="s">
        <v>386</v>
      </c>
    </row>
    <row r="72" spans="1:9" ht="12">
      <c r="A72" s="259" t="s">
        <v>121</v>
      </c>
      <c r="B72" s="57">
        <v>67069</v>
      </c>
      <c r="C72" s="29">
        <v>14</v>
      </c>
      <c r="D72" s="269" t="str">
        <f t="shared" si="0"/>
        <v>sobota</v>
      </c>
      <c r="E72" s="115">
        <v>44653</v>
      </c>
      <c r="F72" s="326">
        <v>0.39583333333333331</v>
      </c>
      <c r="G72" s="337" t="s">
        <v>656</v>
      </c>
      <c r="H72" s="336" t="s">
        <v>230</v>
      </c>
      <c r="I72" s="336" t="s">
        <v>198</v>
      </c>
    </row>
    <row r="73" spans="1:9" ht="12">
      <c r="A73" s="259" t="s">
        <v>121</v>
      </c>
      <c r="B73" s="57">
        <v>67070</v>
      </c>
      <c r="C73" s="29">
        <v>14</v>
      </c>
      <c r="D73" s="269" t="str">
        <f t="shared" si="0"/>
        <v>sobota</v>
      </c>
      <c r="E73" s="115">
        <v>44653</v>
      </c>
      <c r="F73" s="43">
        <v>0.39583333333333331</v>
      </c>
      <c r="G73" s="299" t="s">
        <v>375</v>
      </c>
      <c r="H73" s="56" t="s">
        <v>638</v>
      </c>
      <c r="I73" s="36" t="s">
        <v>200</v>
      </c>
    </row>
    <row r="74" spans="1:9" ht="12">
      <c r="A74" s="259" t="s">
        <v>121</v>
      </c>
      <c r="B74" s="57">
        <v>67071</v>
      </c>
      <c r="C74" s="29">
        <v>15</v>
      </c>
      <c r="D74" s="269" t="str">
        <f t="shared" si="0"/>
        <v>sobota</v>
      </c>
      <c r="E74" s="115">
        <v>44660</v>
      </c>
      <c r="F74" s="43"/>
      <c r="G74" s="299"/>
      <c r="H74" s="56" t="s">
        <v>638</v>
      </c>
      <c r="I74" s="36" t="s">
        <v>637</v>
      </c>
    </row>
    <row r="75" spans="1:9" ht="12">
      <c r="A75" s="259" t="s">
        <v>121</v>
      </c>
      <c r="B75" s="57">
        <v>67072</v>
      </c>
      <c r="C75" s="29">
        <v>15</v>
      </c>
      <c r="D75" s="269" t="str">
        <f t="shared" ref="D75:D76" si="15">TEXT(E75,"DDDD")</f>
        <v>sobota</v>
      </c>
      <c r="E75" s="115">
        <v>44660</v>
      </c>
      <c r="F75" s="43">
        <v>0.39583333333333331</v>
      </c>
      <c r="G75" s="299" t="s">
        <v>485</v>
      </c>
      <c r="H75" s="36" t="s">
        <v>200</v>
      </c>
      <c r="I75" s="36" t="s">
        <v>198</v>
      </c>
    </row>
    <row r="76" spans="1:9" ht="12">
      <c r="A76" s="259" t="s">
        <v>121</v>
      </c>
      <c r="B76" s="57">
        <v>67073</v>
      </c>
      <c r="C76" s="29">
        <v>15</v>
      </c>
      <c r="D76" s="269" t="str">
        <f t="shared" si="15"/>
        <v>sobota</v>
      </c>
      <c r="E76" s="115">
        <v>44660</v>
      </c>
      <c r="F76" s="43">
        <v>0.39583333333333331</v>
      </c>
      <c r="G76" s="299" t="s">
        <v>34</v>
      </c>
      <c r="H76" s="36" t="s">
        <v>230</v>
      </c>
      <c r="I76" s="36" t="s">
        <v>231</v>
      </c>
    </row>
    <row r="77" spans="1:9" ht="12">
      <c r="A77" s="259" t="s">
        <v>121</v>
      </c>
      <c r="B77" s="57">
        <v>67074</v>
      </c>
      <c r="C77" s="29">
        <v>15</v>
      </c>
      <c r="D77" s="269" t="str">
        <f t="shared" si="0"/>
        <v>sobota</v>
      </c>
      <c r="E77" s="115">
        <v>44660</v>
      </c>
      <c r="F77" s="43">
        <v>0.39583333333333331</v>
      </c>
      <c r="G77" s="299" t="s">
        <v>390</v>
      </c>
      <c r="H77" s="36" t="s">
        <v>386</v>
      </c>
      <c r="I77" s="36" t="s">
        <v>233</v>
      </c>
    </row>
    <row r="78" spans="1:9" ht="12">
      <c r="A78" s="259" t="s">
        <v>121</v>
      </c>
      <c r="B78" s="57">
        <v>67075</v>
      </c>
      <c r="C78" s="29">
        <v>15</v>
      </c>
      <c r="D78" s="269" t="str">
        <f t="shared" si="0"/>
        <v>sobota</v>
      </c>
      <c r="E78" s="115">
        <v>44660</v>
      </c>
      <c r="F78" s="43">
        <v>0.39583333333333331</v>
      </c>
      <c r="G78" s="299" t="s">
        <v>375</v>
      </c>
      <c r="H78" s="56" t="s">
        <v>639</v>
      </c>
      <c r="I78" s="36" t="s">
        <v>103</v>
      </c>
    </row>
    <row r="79" spans="1:9" ht="12">
      <c r="A79" s="259" t="s">
        <v>121</v>
      </c>
      <c r="B79" s="275"/>
      <c r="C79" s="271"/>
      <c r="D79" s="272" t="str">
        <f t="shared" si="0"/>
        <v>sobota</v>
      </c>
      <c r="E79" s="273">
        <v>44667</v>
      </c>
      <c r="F79" s="274"/>
      <c r="G79" s="271" t="s">
        <v>624</v>
      </c>
    </row>
    <row r="80" spans="1:9" ht="12">
      <c r="A80" s="259" t="s">
        <v>121</v>
      </c>
      <c r="B80" s="57">
        <v>67076</v>
      </c>
      <c r="C80" s="29">
        <v>16</v>
      </c>
      <c r="D80" s="269" t="str">
        <f t="shared" si="0"/>
        <v>sobota</v>
      </c>
      <c r="E80" s="40">
        <v>44674</v>
      </c>
      <c r="F80" s="140"/>
      <c r="G80" s="57"/>
      <c r="H80" s="36" t="s">
        <v>637</v>
      </c>
      <c r="I80" s="56" t="s">
        <v>639</v>
      </c>
    </row>
    <row r="81" spans="1:9" ht="12">
      <c r="A81" s="259" t="s">
        <v>121</v>
      </c>
      <c r="B81" s="57">
        <v>67077</v>
      </c>
      <c r="C81" s="29">
        <v>16</v>
      </c>
      <c r="D81" s="269" t="str">
        <f t="shared" ref="D81:D84" si="16">TEXT(E81,"DDDD")</f>
        <v>sobota</v>
      </c>
      <c r="E81" s="40">
        <v>44674</v>
      </c>
      <c r="F81" s="43">
        <v>0.39583333333333331</v>
      </c>
      <c r="G81" s="299" t="s">
        <v>383</v>
      </c>
      <c r="H81" s="36" t="s">
        <v>103</v>
      </c>
      <c r="I81" s="36" t="s">
        <v>386</v>
      </c>
    </row>
    <row r="82" spans="1:9" ht="12">
      <c r="A82" s="259" t="s">
        <v>121</v>
      </c>
      <c r="B82" s="57">
        <v>67078</v>
      </c>
      <c r="C82" s="29">
        <v>16</v>
      </c>
      <c r="D82" s="269" t="str">
        <f t="shared" si="16"/>
        <v>sobota</v>
      </c>
      <c r="E82" s="40">
        <v>44674</v>
      </c>
      <c r="F82" s="43">
        <v>0.39583333333333331</v>
      </c>
      <c r="G82" s="337" t="s">
        <v>656</v>
      </c>
      <c r="H82" s="336" t="s">
        <v>230</v>
      </c>
      <c r="I82" s="336" t="s">
        <v>233</v>
      </c>
    </row>
    <row r="83" spans="1:9" ht="12">
      <c r="A83" s="259" t="s">
        <v>121</v>
      </c>
      <c r="B83" s="57">
        <v>67079</v>
      </c>
      <c r="C83" s="29">
        <v>16</v>
      </c>
      <c r="D83" s="269" t="str">
        <f t="shared" si="16"/>
        <v>sobota</v>
      </c>
      <c r="E83" s="40">
        <v>44674</v>
      </c>
      <c r="F83" s="43">
        <v>0.58333333333333337</v>
      </c>
      <c r="G83" s="35" t="s">
        <v>632</v>
      </c>
      <c r="H83" s="36" t="s">
        <v>231</v>
      </c>
      <c r="I83" s="36" t="s">
        <v>200</v>
      </c>
    </row>
    <row r="84" spans="1:9" ht="12">
      <c r="A84" s="259" t="s">
        <v>121</v>
      </c>
      <c r="B84" s="57">
        <v>67080</v>
      </c>
      <c r="C84" s="29">
        <v>16</v>
      </c>
      <c r="D84" s="269" t="str">
        <f t="shared" si="16"/>
        <v>sobota</v>
      </c>
      <c r="E84" s="40">
        <v>44674</v>
      </c>
      <c r="F84" s="43">
        <v>0.45833333333333331</v>
      </c>
      <c r="G84" s="299" t="s">
        <v>387</v>
      </c>
      <c r="H84" s="36" t="s">
        <v>198</v>
      </c>
      <c r="I84" s="56" t="s">
        <v>638</v>
      </c>
    </row>
    <row r="85" spans="1:9" ht="12">
      <c r="A85" s="259" t="s">
        <v>121</v>
      </c>
      <c r="B85" s="57">
        <v>67081</v>
      </c>
      <c r="C85" s="29">
        <v>17</v>
      </c>
      <c r="D85" s="269" t="str">
        <f t="shared" si="0"/>
        <v>sobota</v>
      </c>
      <c r="E85" s="40">
        <v>44681</v>
      </c>
      <c r="F85" s="43"/>
      <c r="G85" s="299"/>
      <c r="H85" s="36" t="s">
        <v>198</v>
      </c>
      <c r="I85" s="36" t="s">
        <v>637</v>
      </c>
    </row>
    <row r="86" spans="1:9" ht="12">
      <c r="A86" s="259" t="s">
        <v>121</v>
      </c>
      <c r="B86" s="57">
        <v>67082</v>
      </c>
      <c r="C86" s="29">
        <v>17</v>
      </c>
      <c r="D86" s="269" t="str">
        <f t="shared" ref="D86:D89" si="17">TEXT(E86,"DDDD")</f>
        <v>sobota</v>
      </c>
      <c r="E86" s="40">
        <v>44681</v>
      </c>
      <c r="F86" s="43">
        <v>0.39583333333333331</v>
      </c>
      <c r="G86" s="299" t="s">
        <v>375</v>
      </c>
      <c r="H86" s="56" t="s">
        <v>638</v>
      </c>
      <c r="I86" s="36" t="s">
        <v>231</v>
      </c>
    </row>
    <row r="87" spans="1:9" ht="12">
      <c r="A87" s="259" t="s">
        <v>121</v>
      </c>
      <c r="B87" s="57">
        <v>67083</v>
      </c>
      <c r="C87" s="29">
        <v>17</v>
      </c>
      <c r="D87" s="269" t="str">
        <f t="shared" si="17"/>
        <v>sobota</v>
      </c>
      <c r="E87" s="40">
        <v>44681</v>
      </c>
      <c r="F87" s="43">
        <v>0.39583333333333331</v>
      </c>
      <c r="G87" s="299" t="s">
        <v>485</v>
      </c>
      <c r="H87" s="36" t="s">
        <v>200</v>
      </c>
      <c r="I87" s="36" t="s">
        <v>233</v>
      </c>
    </row>
    <row r="88" spans="1:9" ht="12">
      <c r="A88" s="259" t="s">
        <v>121</v>
      </c>
      <c r="B88" s="57">
        <v>67084</v>
      </c>
      <c r="C88" s="29">
        <v>17</v>
      </c>
      <c r="D88" s="269" t="str">
        <f t="shared" si="17"/>
        <v>sobota</v>
      </c>
      <c r="E88" s="40">
        <v>44681</v>
      </c>
      <c r="F88" s="43">
        <v>0.39583333333333331</v>
      </c>
      <c r="G88" s="299" t="s">
        <v>34</v>
      </c>
      <c r="H88" s="36" t="s">
        <v>230</v>
      </c>
      <c r="I88" s="36" t="s">
        <v>103</v>
      </c>
    </row>
    <row r="89" spans="1:9" ht="12">
      <c r="A89" s="259" t="s">
        <v>121</v>
      </c>
      <c r="B89" s="57">
        <v>67085</v>
      </c>
      <c r="C89" s="29">
        <v>17</v>
      </c>
      <c r="D89" s="269" t="str">
        <f t="shared" si="17"/>
        <v>sobota</v>
      </c>
      <c r="E89" s="40">
        <v>44681</v>
      </c>
      <c r="F89" s="43">
        <v>0.39583333333333331</v>
      </c>
      <c r="G89" s="299" t="s">
        <v>390</v>
      </c>
      <c r="H89" s="36" t="s">
        <v>386</v>
      </c>
      <c r="I89" s="56" t="s">
        <v>639</v>
      </c>
    </row>
    <row r="90" spans="1:9" ht="12">
      <c r="A90" s="259" t="s">
        <v>121</v>
      </c>
      <c r="B90" s="57">
        <v>67086</v>
      </c>
      <c r="C90" s="15">
        <v>18</v>
      </c>
      <c r="D90" s="269" t="str">
        <f t="shared" si="0"/>
        <v>sobota</v>
      </c>
      <c r="E90" s="40">
        <v>44688</v>
      </c>
      <c r="F90" s="140"/>
      <c r="G90" s="57"/>
      <c r="H90" s="36" t="s">
        <v>637</v>
      </c>
      <c r="I90" s="36" t="s">
        <v>386</v>
      </c>
    </row>
    <row r="91" spans="1:9" ht="12">
      <c r="A91" s="259" t="s">
        <v>121</v>
      </c>
      <c r="B91" s="57">
        <v>67087</v>
      </c>
      <c r="C91" s="15">
        <v>18</v>
      </c>
      <c r="D91" s="269" t="str">
        <f t="shared" ref="D91:D94" si="18">TEXT(E91,"DDDD")</f>
        <v>sobota</v>
      </c>
      <c r="E91" s="40">
        <v>44688</v>
      </c>
      <c r="F91" s="43">
        <v>0.39583333333333331</v>
      </c>
      <c r="G91" s="299" t="s">
        <v>375</v>
      </c>
      <c r="H91" s="56" t="s">
        <v>639</v>
      </c>
      <c r="I91" s="36" t="s">
        <v>230</v>
      </c>
    </row>
    <row r="92" spans="1:9" ht="12">
      <c r="A92" s="259" t="s">
        <v>121</v>
      </c>
      <c r="B92" s="57">
        <v>67088</v>
      </c>
      <c r="C92" s="15">
        <v>18</v>
      </c>
      <c r="D92" s="269" t="str">
        <f t="shared" si="18"/>
        <v>sobota</v>
      </c>
      <c r="E92" s="40">
        <v>44688</v>
      </c>
      <c r="F92" s="43">
        <v>0.39583333333333331</v>
      </c>
      <c r="G92" s="299" t="s">
        <v>383</v>
      </c>
      <c r="H92" s="36" t="s">
        <v>103</v>
      </c>
      <c r="I92" s="36" t="s">
        <v>200</v>
      </c>
    </row>
    <row r="93" spans="1:9" ht="12">
      <c r="A93" s="259" t="s">
        <v>121</v>
      </c>
      <c r="B93" s="57">
        <v>67089</v>
      </c>
      <c r="C93" s="15">
        <v>18</v>
      </c>
      <c r="D93" s="269" t="str">
        <f t="shared" si="18"/>
        <v>sobota</v>
      </c>
      <c r="E93" s="40">
        <v>44688</v>
      </c>
      <c r="F93" s="43">
        <v>0.39583333333333331</v>
      </c>
      <c r="G93" s="35" t="s">
        <v>402</v>
      </c>
      <c r="H93" s="36" t="s">
        <v>233</v>
      </c>
      <c r="I93" s="56" t="s">
        <v>638</v>
      </c>
    </row>
    <row r="94" spans="1:9" ht="12">
      <c r="A94" s="259" t="s">
        <v>121</v>
      </c>
      <c r="B94" s="57">
        <v>67090</v>
      </c>
      <c r="C94" s="15">
        <v>18</v>
      </c>
      <c r="D94" s="269" t="str">
        <f t="shared" si="18"/>
        <v>sobota</v>
      </c>
      <c r="E94" s="40">
        <v>44688</v>
      </c>
      <c r="F94" s="43">
        <v>0.58333333333333337</v>
      </c>
      <c r="G94" s="35" t="s">
        <v>632</v>
      </c>
      <c r="H94" s="36" t="s">
        <v>231</v>
      </c>
      <c r="I94" s="36" t="s">
        <v>198</v>
      </c>
    </row>
    <row r="95" spans="1:9" s="143" customFormat="1" ht="12">
      <c r="A95" s="261"/>
      <c r="B95" s="57"/>
      <c r="C95" s="56"/>
      <c r="D95" s="282"/>
      <c r="E95" s="115"/>
      <c r="F95" s="140"/>
      <c r="G95" s="57"/>
      <c r="H95" s="141"/>
      <c r="I95" s="141"/>
    </row>
    <row r="96" spans="1:9" ht="12">
      <c r="A96" s="259" t="s">
        <v>121</v>
      </c>
      <c r="B96" s="271"/>
      <c r="C96" s="259" t="s">
        <v>627</v>
      </c>
      <c r="D96" s="307" t="str">
        <f t="shared" si="0"/>
        <v>sobota</v>
      </c>
      <c r="E96" s="308">
        <v>44702</v>
      </c>
      <c r="F96" s="140"/>
      <c r="G96" s="57"/>
      <c r="H96" s="57"/>
      <c r="I96" s="57"/>
    </row>
    <row r="97" spans="1:9" ht="12">
      <c r="A97" s="261"/>
      <c r="B97" s="57"/>
      <c r="C97" s="15"/>
      <c r="D97" s="269"/>
      <c r="E97" s="40"/>
      <c r="F97" s="140"/>
      <c r="G97" s="223"/>
      <c r="H97" s="57"/>
      <c r="I97" s="57"/>
    </row>
    <row r="98" spans="1:9" ht="12">
      <c r="A98" s="259" t="s">
        <v>121</v>
      </c>
      <c r="B98" s="306"/>
      <c r="C98" s="259" t="s">
        <v>628</v>
      </c>
      <c r="D98" s="307" t="str">
        <f t="shared" ref="D98" si="19">TEXT(E98,"DDDD")</f>
        <v>sobota</v>
      </c>
      <c r="E98" s="308">
        <v>44716</v>
      </c>
      <c r="F98" s="140"/>
      <c r="G98" s="223"/>
      <c r="H98" s="223"/>
      <c r="I98" s="223"/>
    </row>
    <row r="99" spans="1:9" ht="12">
      <c r="A99" s="261"/>
      <c r="B99" s="139"/>
      <c r="C99" s="30"/>
      <c r="D99" s="309"/>
      <c r="E99" s="310"/>
      <c r="F99" s="140"/>
      <c r="G99" s="223"/>
      <c r="H99" s="223"/>
      <c r="I99" s="223"/>
    </row>
  </sheetData>
  <mergeCells count="1">
    <mergeCell ref="A1:I1"/>
  </mergeCells>
  <conditionalFormatting sqref="E80:E99">
    <cfRule type="timePeriod" dxfId="1" priority="3" timePeriod="lastWeek">
      <formula>AND(TODAY()-ROUNDDOWN(E80,0)&gt;=(WEEKDAY(TODAY())),TODAY()-ROUNDDOWN(E80,0)&lt;(WEEKDAY(TODAY())+7))</formula>
    </cfRule>
  </conditionalFormatting>
  <dataValidations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N248"/>
  <sheetViews>
    <sheetView workbookViewId="0">
      <selection activeCell="H18" sqref="H18"/>
    </sheetView>
  </sheetViews>
  <sheetFormatPr defaultColWidth="9.140625" defaultRowHeight="12.75" customHeight="1"/>
  <cols>
    <col min="1" max="1" width="9.28515625" style="15" customWidth="1"/>
    <col min="2" max="2" width="7.5703125" style="15" customWidth="1"/>
    <col min="3" max="3" width="5" style="15" customWidth="1"/>
    <col min="4" max="4" width="7.5703125" style="15" customWidth="1"/>
    <col min="5" max="5" width="9.28515625" style="25" customWidth="1"/>
    <col min="6" max="6" width="7.5703125" style="18" customWidth="1"/>
    <col min="7" max="7" width="19.5703125" style="321" customWidth="1"/>
    <col min="8" max="9" width="30.7109375" style="22" customWidth="1"/>
    <col min="10" max="16384" width="9.140625" style="18"/>
  </cols>
  <sheetData>
    <row r="1" spans="1:14" ht="19.5">
      <c r="A1" s="356" t="s">
        <v>623</v>
      </c>
      <c r="B1" s="356"/>
      <c r="C1" s="356"/>
      <c r="D1" s="356"/>
      <c r="E1" s="356"/>
      <c r="F1" s="356"/>
      <c r="G1" s="356"/>
      <c r="H1" s="356"/>
      <c r="I1" s="356"/>
    </row>
    <row r="2" spans="1:14" ht="22.5">
      <c r="A2" s="23"/>
      <c r="B2" s="23"/>
      <c r="C2" s="23"/>
      <c r="D2" s="23"/>
      <c r="E2" s="23"/>
      <c r="F2" s="23"/>
      <c r="G2" s="319"/>
      <c r="H2" s="23"/>
      <c r="I2" s="23"/>
    </row>
    <row r="3" spans="1:14" ht="11.25">
      <c r="A3" s="235" t="s">
        <v>0</v>
      </c>
      <c r="B3" s="235" t="s">
        <v>1</v>
      </c>
      <c r="C3" s="235" t="s">
        <v>2</v>
      </c>
      <c r="D3" s="235" t="s">
        <v>3</v>
      </c>
      <c r="E3" s="235" t="s">
        <v>4</v>
      </c>
      <c r="F3" s="235" t="s">
        <v>5</v>
      </c>
      <c r="G3" s="320" t="s">
        <v>6</v>
      </c>
      <c r="H3" s="235" t="s">
        <v>7</v>
      </c>
      <c r="I3" s="235" t="s">
        <v>8</v>
      </c>
    </row>
    <row r="4" spans="1:14" ht="12">
      <c r="A4" s="260" t="s">
        <v>122</v>
      </c>
      <c r="B4" s="313"/>
      <c r="C4" s="313">
        <v>1</v>
      </c>
      <c r="D4" s="314" t="str">
        <f t="shared" ref="D4:D29" si="0">TEXT(E4,"DDDD")</f>
        <v>neděle</v>
      </c>
      <c r="E4" s="315">
        <v>44451</v>
      </c>
      <c r="F4" s="140"/>
      <c r="G4" s="323" t="s">
        <v>632</v>
      </c>
      <c r="H4" s="223"/>
      <c r="I4" s="57"/>
    </row>
    <row r="5" spans="1:14" ht="12">
      <c r="A5" s="260" t="s">
        <v>122</v>
      </c>
      <c r="B5" s="313"/>
      <c r="C5" s="313">
        <v>1</v>
      </c>
      <c r="D5" s="314" t="str">
        <f t="shared" si="0"/>
        <v>neděle</v>
      </c>
      <c r="E5" s="315">
        <v>44451</v>
      </c>
      <c r="F5" s="140"/>
      <c r="G5" s="323" t="s">
        <v>377</v>
      </c>
      <c r="H5" s="57"/>
      <c r="I5" s="57"/>
      <c r="K5" s="18">
        <v>1</v>
      </c>
      <c r="L5" s="18" t="s">
        <v>198</v>
      </c>
      <c r="N5" s="318" t="s">
        <v>387</v>
      </c>
    </row>
    <row r="6" spans="1:14" s="285" customFormat="1" ht="12">
      <c r="A6" s="260" t="s">
        <v>122</v>
      </c>
      <c r="B6" s="313"/>
      <c r="C6" s="313">
        <v>2</v>
      </c>
      <c r="D6" s="314" t="str">
        <f t="shared" ref="D6:D16" si="1">TEXT(E6,"DDDD")</f>
        <v>neděle</v>
      </c>
      <c r="E6" s="315">
        <v>44465</v>
      </c>
      <c r="F6" s="193"/>
      <c r="G6" s="323" t="s">
        <v>387</v>
      </c>
      <c r="H6" s="57"/>
      <c r="I6" s="223"/>
      <c r="K6" s="285">
        <v>2</v>
      </c>
      <c r="L6" s="56" t="s">
        <v>551</v>
      </c>
      <c r="N6" s="325" t="s">
        <v>375</v>
      </c>
    </row>
    <row r="7" spans="1:14" ht="12">
      <c r="A7" s="260" t="s">
        <v>122</v>
      </c>
      <c r="B7" s="313"/>
      <c r="C7" s="313">
        <v>2</v>
      </c>
      <c r="D7" s="314" t="str">
        <f t="shared" si="1"/>
        <v>neděle</v>
      </c>
      <c r="E7" s="315">
        <v>44465</v>
      </c>
      <c r="F7" s="140"/>
      <c r="G7" s="323" t="s">
        <v>377</v>
      </c>
      <c r="H7" s="339"/>
      <c r="I7" s="321"/>
      <c r="K7" s="18">
        <v>3</v>
      </c>
      <c r="L7" s="56" t="s">
        <v>551</v>
      </c>
      <c r="N7" s="318" t="s">
        <v>375</v>
      </c>
    </row>
    <row r="8" spans="1:14" ht="12">
      <c r="A8" s="260" t="s">
        <v>122</v>
      </c>
      <c r="B8" s="313"/>
      <c r="C8" s="313">
        <v>3</v>
      </c>
      <c r="D8" s="314" t="str">
        <f t="shared" si="1"/>
        <v>neděle</v>
      </c>
      <c r="E8" s="315">
        <v>44472</v>
      </c>
      <c r="F8" s="140"/>
      <c r="G8" s="322" t="s">
        <v>375</v>
      </c>
      <c r="H8" s="57"/>
      <c r="I8" s="57"/>
      <c r="K8" s="18">
        <v>4</v>
      </c>
      <c r="L8" s="18" t="s">
        <v>104</v>
      </c>
      <c r="N8" s="318" t="s">
        <v>377</v>
      </c>
    </row>
    <row r="9" spans="1:14" s="277" customFormat="1" ht="12">
      <c r="A9" s="260" t="s">
        <v>122</v>
      </c>
      <c r="B9" s="313"/>
      <c r="C9" s="313">
        <v>3</v>
      </c>
      <c r="D9" s="314" t="str">
        <f t="shared" si="1"/>
        <v>neděle</v>
      </c>
      <c r="E9" s="315">
        <v>44472</v>
      </c>
      <c r="F9" s="140"/>
      <c r="G9" s="323" t="s">
        <v>390</v>
      </c>
      <c r="H9" s="57"/>
      <c r="I9" s="57"/>
      <c r="K9" s="277">
        <v>5</v>
      </c>
      <c r="L9" s="277" t="s">
        <v>229</v>
      </c>
      <c r="N9" s="318" t="s">
        <v>390</v>
      </c>
    </row>
    <row r="10" spans="1:14" ht="12">
      <c r="A10" s="260" t="s">
        <v>122</v>
      </c>
      <c r="B10" s="313"/>
      <c r="C10" s="313">
        <v>4</v>
      </c>
      <c r="D10" s="314" t="str">
        <f t="shared" si="1"/>
        <v>neděle</v>
      </c>
      <c r="E10" s="315">
        <v>44486</v>
      </c>
      <c r="F10" s="140"/>
      <c r="G10" s="323" t="s">
        <v>383</v>
      </c>
      <c r="H10" s="57"/>
      <c r="I10" s="57"/>
      <c r="K10" s="18">
        <v>6</v>
      </c>
      <c r="L10" s="18" t="s">
        <v>230</v>
      </c>
      <c r="N10" s="277" t="s">
        <v>34</v>
      </c>
    </row>
    <row r="11" spans="1:14" ht="12">
      <c r="A11" s="260" t="s">
        <v>122</v>
      </c>
      <c r="B11" s="313"/>
      <c r="C11" s="313">
        <v>4</v>
      </c>
      <c r="D11" s="314" t="str">
        <f t="shared" si="1"/>
        <v>neděle</v>
      </c>
      <c r="E11" s="315">
        <v>44486</v>
      </c>
      <c r="F11" s="140"/>
      <c r="G11" s="300" t="s">
        <v>387</v>
      </c>
      <c r="H11" s="223"/>
      <c r="I11" s="57"/>
      <c r="K11" s="18">
        <v>7</v>
      </c>
      <c r="L11" s="18" t="s">
        <v>231</v>
      </c>
      <c r="N11" s="318" t="s">
        <v>632</v>
      </c>
    </row>
    <row r="12" spans="1:14" s="277" customFormat="1" ht="12">
      <c r="A12" s="260" t="s">
        <v>122</v>
      </c>
      <c r="B12" s="313"/>
      <c r="C12" s="313">
        <v>5</v>
      </c>
      <c r="D12" s="314" t="str">
        <f t="shared" si="1"/>
        <v>neděle</v>
      </c>
      <c r="E12" s="315">
        <v>44500</v>
      </c>
      <c r="F12" s="193"/>
      <c r="G12" s="376" t="s">
        <v>391</v>
      </c>
      <c r="H12" s="339"/>
      <c r="I12" s="323"/>
      <c r="K12" s="277">
        <v>8</v>
      </c>
      <c r="L12" s="277" t="s">
        <v>103</v>
      </c>
      <c r="N12" s="405" t="s">
        <v>383</v>
      </c>
    </row>
    <row r="13" spans="1:14" ht="12">
      <c r="A13" s="260" t="s">
        <v>122</v>
      </c>
      <c r="B13" s="313"/>
      <c r="C13" s="313">
        <v>5</v>
      </c>
      <c r="D13" s="314" t="str">
        <f t="shared" si="1"/>
        <v>neděle</v>
      </c>
      <c r="E13" s="315">
        <v>44500</v>
      </c>
      <c r="F13" s="140"/>
      <c r="G13" s="300" t="s">
        <v>375</v>
      </c>
      <c r="H13" s="340"/>
      <c r="I13" s="57"/>
      <c r="K13" s="18">
        <v>9</v>
      </c>
      <c r="L13" s="18" t="s">
        <v>232</v>
      </c>
      <c r="N13" s="317" t="s">
        <v>391</v>
      </c>
    </row>
    <row r="14" spans="1:14" ht="12">
      <c r="A14" s="260" t="s">
        <v>122</v>
      </c>
      <c r="B14" s="313"/>
      <c r="C14" s="313">
        <v>6</v>
      </c>
      <c r="D14" s="314" t="str">
        <f t="shared" si="1"/>
        <v>neděle</v>
      </c>
      <c r="E14" s="315">
        <v>44514</v>
      </c>
      <c r="F14" s="140"/>
      <c r="G14" s="300" t="s">
        <v>390</v>
      </c>
      <c r="H14" s="223"/>
      <c r="I14" s="57"/>
    </row>
    <row r="15" spans="1:14" s="277" customFormat="1" ht="12">
      <c r="A15" s="260" t="s">
        <v>122</v>
      </c>
      <c r="B15" s="313"/>
      <c r="C15" s="313">
        <v>6</v>
      </c>
      <c r="D15" s="314" t="str">
        <f t="shared" si="1"/>
        <v>neděle</v>
      </c>
      <c r="E15" s="315">
        <v>44514</v>
      </c>
      <c r="F15" s="140"/>
      <c r="G15" s="300" t="s">
        <v>383</v>
      </c>
      <c r="H15" s="57"/>
      <c r="I15" s="300"/>
    </row>
    <row r="16" spans="1:14" ht="12">
      <c r="A16" s="260" t="s">
        <v>122</v>
      </c>
      <c r="B16" s="313"/>
      <c r="C16" s="313">
        <v>7</v>
      </c>
      <c r="D16" s="314" t="str">
        <f t="shared" si="1"/>
        <v>neděle</v>
      </c>
      <c r="E16" s="315">
        <v>44633</v>
      </c>
      <c r="F16" s="140"/>
      <c r="G16" s="300" t="s">
        <v>375</v>
      </c>
      <c r="H16" s="57"/>
      <c r="I16" s="57"/>
    </row>
    <row r="17" spans="1:9" ht="12">
      <c r="A17" s="260" t="s">
        <v>122</v>
      </c>
      <c r="B17" s="313"/>
      <c r="C17" s="313">
        <v>7</v>
      </c>
      <c r="D17" s="314" t="str">
        <f t="shared" si="0"/>
        <v>neděle</v>
      </c>
      <c r="E17" s="315">
        <v>44633</v>
      </c>
      <c r="F17" s="140"/>
      <c r="G17" s="300" t="s">
        <v>632</v>
      </c>
      <c r="H17" s="223"/>
      <c r="I17" s="57"/>
    </row>
    <row r="18" spans="1:9" ht="12">
      <c r="A18" s="260" t="s">
        <v>122</v>
      </c>
      <c r="B18" s="316"/>
      <c r="C18" s="316">
        <v>8</v>
      </c>
      <c r="D18" s="314" t="str">
        <f t="shared" si="0"/>
        <v>neděle</v>
      </c>
      <c r="E18" s="315">
        <v>44647</v>
      </c>
      <c r="F18" s="193"/>
      <c r="G18" s="324" t="s">
        <v>375</v>
      </c>
      <c r="H18" s="223"/>
      <c r="I18" s="57"/>
    </row>
    <row r="19" spans="1:9" ht="12">
      <c r="A19" s="260" t="s">
        <v>122</v>
      </c>
      <c r="B19" s="313"/>
      <c r="C19" s="313">
        <v>8</v>
      </c>
      <c r="D19" s="314" t="str">
        <f t="shared" si="0"/>
        <v>neděle</v>
      </c>
      <c r="E19" s="315">
        <v>44647</v>
      </c>
      <c r="F19" s="140"/>
      <c r="G19" s="300" t="s">
        <v>383</v>
      </c>
      <c r="H19" s="57"/>
      <c r="I19" s="57"/>
    </row>
    <row r="20" spans="1:9" ht="12">
      <c r="A20" s="260" t="s">
        <v>122</v>
      </c>
      <c r="B20" s="313"/>
      <c r="C20" s="313">
        <v>9</v>
      </c>
      <c r="D20" s="314" t="str">
        <f t="shared" si="0"/>
        <v>neděle</v>
      </c>
      <c r="E20" s="315">
        <v>44661</v>
      </c>
      <c r="F20" s="140"/>
      <c r="G20" s="300"/>
      <c r="H20" s="57"/>
      <c r="I20" s="57"/>
    </row>
    <row r="21" spans="1:9" ht="12">
      <c r="A21" s="260" t="s">
        <v>122</v>
      </c>
      <c r="B21" s="313"/>
      <c r="C21" s="313">
        <v>9</v>
      </c>
      <c r="D21" s="314" t="str">
        <f t="shared" ref="D21" si="2">TEXT(E21,"DDDD")</f>
        <v>neděle</v>
      </c>
      <c r="E21" s="315">
        <v>44661</v>
      </c>
      <c r="F21" s="140"/>
      <c r="G21" s="300"/>
      <c r="H21" s="57"/>
      <c r="I21" s="57"/>
    </row>
    <row r="22" spans="1:9" ht="12">
      <c r="A22" s="260" t="s">
        <v>122</v>
      </c>
      <c r="B22" s="313"/>
      <c r="C22" s="313">
        <v>10</v>
      </c>
      <c r="D22" s="314" t="str">
        <f t="shared" si="0"/>
        <v>neděle</v>
      </c>
      <c r="E22" s="315">
        <v>44675</v>
      </c>
      <c r="F22" s="140"/>
      <c r="G22" s="300"/>
      <c r="H22" s="57"/>
      <c r="I22" s="223"/>
    </row>
    <row r="23" spans="1:9" ht="12">
      <c r="A23" s="260" t="s">
        <v>122</v>
      </c>
      <c r="B23" s="313"/>
      <c r="C23" s="313">
        <v>10</v>
      </c>
      <c r="D23" s="314" t="str">
        <f t="shared" ref="D23" si="3">TEXT(E23,"DDDD")</f>
        <v>neděle</v>
      </c>
      <c r="E23" s="315">
        <v>44675</v>
      </c>
      <c r="F23" s="140"/>
      <c r="G23" s="300"/>
      <c r="H23" s="57"/>
      <c r="I23" s="223"/>
    </row>
    <row r="24" spans="1:9" ht="12">
      <c r="A24" s="260" t="s">
        <v>122</v>
      </c>
      <c r="B24" s="313"/>
      <c r="C24" s="313">
        <v>11</v>
      </c>
      <c r="D24" s="314" t="str">
        <f t="shared" si="0"/>
        <v>neděle</v>
      </c>
      <c r="E24" s="315">
        <v>44689</v>
      </c>
      <c r="F24" s="140"/>
      <c r="G24" s="300"/>
      <c r="H24" s="57"/>
      <c r="I24" s="57"/>
    </row>
    <row r="25" spans="1:9" ht="12">
      <c r="A25" s="260" t="s">
        <v>122</v>
      </c>
      <c r="B25" s="313"/>
      <c r="C25" s="313">
        <v>11</v>
      </c>
      <c r="D25" s="314" t="str">
        <f t="shared" si="0"/>
        <v>neděle</v>
      </c>
      <c r="E25" s="315">
        <v>44689</v>
      </c>
      <c r="F25" s="140"/>
      <c r="G25" s="300"/>
      <c r="H25" s="57"/>
      <c r="I25" s="57"/>
    </row>
    <row r="26" spans="1:9" s="285" customFormat="1" ht="12">
      <c r="A26" s="260" t="s">
        <v>122</v>
      </c>
      <c r="B26" s="313"/>
      <c r="C26" s="313">
        <v>12</v>
      </c>
      <c r="D26" s="314" t="str">
        <f t="shared" si="0"/>
        <v>neděle</v>
      </c>
      <c r="E26" s="315">
        <v>44703</v>
      </c>
      <c r="F26" s="140"/>
      <c r="G26" s="300"/>
      <c r="H26" s="57"/>
      <c r="I26" s="223"/>
    </row>
    <row r="27" spans="1:9" s="285" customFormat="1" ht="12">
      <c r="A27" s="260" t="s">
        <v>122</v>
      </c>
      <c r="B27" s="316"/>
      <c r="C27" s="316">
        <v>12</v>
      </c>
      <c r="D27" s="314" t="str">
        <f t="shared" si="0"/>
        <v>neděle</v>
      </c>
      <c r="E27" s="315">
        <v>44703</v>
      </c>
      <c r="F27" s="193"/>
      <c r="G27" s="324"/>
      <c r="H27" s="57"/>
      <c r="I27" s="223"/>
    </row>
    <row r="28" spans="1:9" s="285" customFormat="1" ht="12">
      <c r="A28" s="260" t="s">
        <v>122</v>
      </c>
      <c r="B28" s="313"/>
      <c r="C28" s="313">
        <v>13</v>
      </c>
      <c r="D28" s="314" t="str">
        <f t="shared" si="0"/>
        <v>neděle</v>
      </c>
      <c r="E28" s="315">
        <v>44717</v>
      </c>
      <c r="F28" s="140"/>
      <c r="G28" s="300"/>
      <c r="H28" s="57"/>
      <c r="I28" s="57"/>
    </row>
    <row r="29" spans="1:9" s="285" customFormat="1" ht="12">
      <c r="A29" s="260" t="s">
        <v>122</v>
      </c>
      <c r="B29" s="313"/>
      <c r="C29" s="313">
        <v>13</v>
      </c>
      <c r="D29" s="314" t="str">
        <f t="shared" si="0"/>
        <v>neděle</v>
      </c>
      <c r="E29" s="315">
        <v>44717</v>
      </c>
      <c r="F29" s="140"/>
      <c r="G29" s="300"/>
      <c r="H29" s="57"/>
      <c r="I29" s="57"/>
    </row>
    <row r="30" spans="1:9" s="285" customFormat="1" ht="11.25">
      <c r="A30" s="287"/>
      <c r="B30" s="57"/>
      <c r="C30" s="57"/>
      <c r="D30" s="57"/>
      <c r="E30" s="115"/>
      <c r="F30" s="140"/>
      <c r="G30" s="300"/>
      <c r="H30" s="57"/>
      <c r="I30" s="57"/>
    </row>
    <row r="31" spans="1:9" s="285" customFormat="1" ht="11.25">
      <c r="A31" s="287"/>
      <c r="B31" s="57"/>
      <c r="C31" s="57"/>
      <c r="D31" s="57"/>
      <c r="E31" s="115"/>
      <c r="F31" s="140"/>
      <c r="G31" s="300"/>
      <c r="H31" s="57"/>
      <c r="I31" s="223"/>
    </row>
    <row r="32" spans="1:9" s="285" customFormat="1" ht="12">
      <c r="A32" s="379" t="s">
        <v>659</v>
      </c>
      <c r="B32" s="377"/>
      <c r="C32" s="377"/>
      <c r="D32" s="386" t="str">
        <f t="shared" ref="D32" si="4">TEXT(E32,"DDDD")</f>
        <v>sobota</v>
      </c>
      <c r="E32" s="380">
        <v>44450</v>
      </c>
      <c r="F32" s="381"/>
      <c r="G32" s="376" t="s">
        <v>390</v>
      </c>
      <c r="H32" s="57"/>
      <c r="I32" s="57"/>
    </row>
    <row r="33" spans="1:9" s="285" customFormat="1" ht="12">
      <c r="A33" s="379" t="s">
        <v>659</v>
      </c>
      <c r="B33" s="383"/>
      <c r="C33" s="383"/>
      <c r="D33" s="386" t="str">
        <f t="shared" ref="D33:D41" si="5">TEXT(E33,"DDDD")</f>
        <v>sobota</v>
      </c>
      <c r="E33" s="380">
        <v>44457</v>
      </c>
      <c r="F33" s="384"/>
      <c r="G33" s="385" t="s">
        <v>375</v>
      </c>
      <c r="H33" s="57"/>
      <c r="I33" s="223"/>
    </row>
    <row r="34" spans="1:9" s="285" customFormat="1" ht="12">
      <c r="A34" s="379" t="s">
        <v>659</v>
      </c>
      <c r="B34" s="377"/>
      <c r="C34" s="377"/>
      <c r="D34" s="386" t="str">
        <f t="shared" si="5"/>
        <v>sobota</v>
      </c>
      <c r="E34" s="380">
        <v>44457</v>
      </c>
      <c r="F34" s="381"/>
      <c r="G34" s="382" t="s">
        <v>383</v>
      </c>
      <c r="H34" s="57"/>
      <c r="I34" s="57"/>
    </row>
    <row r="35" spans="1:9" s="285" customFormat="1" ht="12.75" customHeight="1">
      <c r="A35" s="379" t="s">
        <v>659</v>
      </c>
      <c r="B35" s="377"/>
      <c r="C35" s="377"/>
      <c r="D35" s="386" t="str">
        <f t="shared" si="5"/>
        <v>sobota</v>
      </c>
      <c r="E35" s="380">
        <v>44457</v>
      </c>
      <c r="F35" s="381"/>
      <c r="G35" s="376" t="s">
        <v>632</v>
      </c>
      <c r="H35" s="57"/>
      <c r="I35" s="223"/>
    </row>
    <row r="36" spans="1:9" s="285" customFormat="1" ht="12.75" customHeight="1">
      <c r="A36" s="379" t="s">
        <v>659</v>
      </c>
      <c r="B36" s="377"/>
      <c r="C36" s="377"/>
      <c r="D36" s="386" t="str">
        <f t="shared" si="5"/>
        <v>sobota</v>
      </c>
      <c r="E36" s="380">
        <v>44457</v>
      </c>
      <c r="F36" s="381"/>
      <c r="G36" s="376" t="s">
        <v>377</v>
      </c>
      <c r="H36" s="57"/>
      <c r="I36" s="57"/>
    </row>
    <row r="37" spans="1:9" s="285" customFormat="1" ht="12.75" customHeight="1">
      <c r="A37" s="379" t="s">
        <v>659</v>
      </c>
      <c r="B37" s="377"/>
      <c r="C37" s="377"/>
      <c r="D37" s="386" t="str">
        <f t="shared" si="5"/>
        <v>sobota</v>
      </c>
      <c r="E37" s="380">
        <v>44478</v>
      </c>
      <c r="F37" s="381"/>
      <c r="G37" s="376" t="s">
        <v>632</v>
      </c>
      <c r="H37" s="57"/>
      <c r="I37" s="57"/>
    </row>
    <row r="38" spans="1:9" s="285" customFormat="1" ht="12.75" customHeight="1">
      <c r="A38" s="379" t="s">
        <v>659</v>
      </c>
      <c r="B38" s="377"/>
      <c r="C38" s="377"/>
      <c r="D38" s="386" t="str">
        <f t="shared" si="5"/>
        <v>sobota</v>
      </c>
      <c r="E38" s="380">
        <v>44478</v>
      </c>
      <c r="F38" s="381"/>
      <c r="G38" s="376" t="s">
        <v>390</v>
      </c>
      <c r="H38" s="223"/>
      <c r="I38" s="57"/>
    </row>
    <row r="39" spans="1:9" s="285" customFormat="1" ht="12.75" customHeight="1">
      <c r="A39" s="379" t="s">
        <v>659</v>
      </c>
      <c r="B39" s="383"/>
      <c r="C39" s="383"/>
      <c r="D39" s="386" t="str">
        <f t="shared" si="5"/>
        <v>sobota</v>
      </c>
      <c r="E39" s="380">
        <v>44506</v>
      </c>
      <c r="F39" s="384"/>
      <c r="G39" s="376" t="s">
        <v>632</v>
      </c>
      <c r="H39" s="223"/>
      <c r="I39" s="223"/>
    </row>
    <row r="40" spans="1:9" s="285" customFormat="1" ht="12.75" customHeight="1">
      <c r="A40" s="379" t="s">
        <v>659</v>
      </c>
      <c r="B40" s="377"/>
      <c r="C40" s="377"/>
      <c r="D40" s="386" t="str">
        <f t="shared" si="5"/>
        <v>sobota</v>
      </c>
      <c r="E40" s="380">
        <v>44506</v>
      </c>
      <c r="F40" s="381"/>
      <c r="G40" s="376" t="s">
        <v>390</v>
      </c>
      <c r="H40" s="57"/>
      <c r="I40" s="57"/>
    </row>
    <row r="41" spans="1:9" s="285" customFormat="1" ht="12.75" customHeight="1">
      <c r="A41" s="379" t="s">
        <v>659</v>
      </c>
      <c r="B41" s="377"/>
      <c r="C41" s="377"/>
      <c r="D41" s="386" t="str">
        <f t="shared" si="5"/>
        <v>sobota</v>
      </c>
      <c r="E41" s="380">
        <v>44520</v>
      </c>
      <c r="F41" s="381"/>
      <c r="G41" s="382" t="s">
        <v>383</v>
      </c>
      <c r="H41" s="57"/>
      <c r="I41" s="57"/>
    </row>
    <row r="42" spans="1:9" s="285" customFormat="1" ht="12.75" customHeight="1">
      <c r="A42" s="379" t="s">
        <v>659</v>
      </c>
      <c r="B42" s="377"/>
      <c r="C42" s="377"/>
      <c r="D42" s="386" t="str">
        <f t="shared" ref="D42:D48" si="6">TEXT(E42,"DDDD")</f>
        <v>sobota</v>
      </c>
      <c r="E42" s="380">
        <v>44520</v>
      </c>
      <c r="F42" s="381"/>
      <c r="G42" s="376" t="s">
        <v>632</v>
      </c>
      <c r="H42" s="57"/>
      <c r="I42" s="57"/>
    </row>
    <row r="43" spans="1:9" s="285" customFormat="1" ht="12.75" customHeight="1">
      <c r="A43" s="379" t="s">
        <v>659</v>
      </c>
      <c r="B43" s="377"/>
      <c r="C43" s="377"/>
      <c r="D43" s="386" t="str">
        <f t="shared" si="6"/>
        <v>sobota</v>
      </c>
      <c r="E43" s="380">
        <v>44520</v>
      </c>
      <c r="F43" s="381"/>
      <c r="G43" s="376" t="s">
        <v>377</v>
      </c>
      <c r="H43" s="223"/>
      <c r="I43" s="223"/>
    </row>
    <row r="44" spans="1:9" s="285" customFormat="1" ht="12.75" customHeight="1">
      <c r="A44" s="379" t="s">
        <v>660</v>
      </c>
      <c r="B44" s="377"/>
      <c r="C44" s="377"/>
      <c r="D44" s="386" t="str">
        <f t="shared" si="6"/>
        <v>sobota</v>
      </c>
      <c r="E44" s="380">
        <v>44464</v>
      </c>
      <c r="F44" s="381"/>
      <c r="G44" s="376" t="s">
        <v>390</v>
      </c>
      <c r="H44" s="57"/>
      <c r="I44" s="57"/>
    </row>
    <row r="45" spans="1:9" s="285" customFormat="1" ht="12.75" customHeight="1">
      <c r="A45" s="379" t="s">
        <v>660</v>
      </c>
      <c r="B45" s="377"/>
      <c r="C45" s="377"/>
      <c r="D45" s="386" t="str">
        <f t="shared" si="6"/>
        <v>sobota</v>
      </c>
      <c r="E45" s="380">
        <v>44464</v>
      </c>
      <c r="F45" s="381"/>
      <c r="G45" s="387" t="s">
        <v>402</v>
      </c>
      <c r="H45" s="57"/>
      <c r="I45" s="57"/>
    </row>
    <row r="46" spans="1:9" s="285" customFormat="1" ht="12.75" customHeight="1">
      <c r="A46" s="379" t="s">
        <v>660</v>
      </c>
      <c r="B46" s="377"/>
      <c r="C46" s="377"/>
      <c r="D46" s="386" t="str">
        <f t="shared" si="6"/>
        <v>sobota</v>
      </c>
      <c r="E46" s="380">
        <v>44485</v>
      </c>
      <c r="F46" s="381"/>
      <c r="G46" s="385" t="s">
        <v>375</v>
      </c>
      <c r="H46" s="57"/>
      <c r="I46" s="57"/>
    </row>
    <row r="47" spans="1:9" s="285" customFormat="1" ht="12.75" customHeight="1">
      <c r="A47" s="379" t="s">
        <v>660</v>
      </c>
      <c r="B47" s="377"/>
      <c r="C47" s="377"/>
      <c r="D47" s="386" t="str">
        <f t="shared" si="6"/>
        <v>sobota</v>
      </c>
      <c r="E47" s="380">
        <v>44485</v>
      </c>
      <c r="F47" s="381"/>
      <c r="G47" s="382" t="s">
        <v>383</v>
      </c>
      <c r="H47" s="57"/>
      <c r="I47" s="57"/>
    </row>
    <row r="48" spans="1:9" s="290" customFormat="1" ht="12.75" customHeight="1">
      <c r="A48" s="379" t="s">
        <v>660</v>
      </c>
      <c r="B48" s="377"/>
      <c r="C48" s="377"/>
      <c r="D48" s="386" t="str">
        <f t="shared" si="6"/>
        <v>sobota</v>
      </c>
      <c r="E48" s="380">
        <v>44513</v>
      </c>
      <c r="F48" s="381"/>
      <c r="G48" s="382" t="s">
        <v>383</v>
      </c>
      <c r="H48" s="223"/>
      <c r="I48" s="223"/>
    </row>
    <row r="49" spans="1:9" s="290" customFormat="1" ht="12.75" customHeight="1">
      <c r="A49" s="379" t="s">
        <v>660</v>
      </c>
      <c r="B49" s="377"/>
      <c r="C49" s="377"/>
      <c r="D49" s="386" t="str">
        <f t="shared" ref="D49:D51" si="7">TEXT(E49,"DDDD")</f>
        <v>sobota</v>
      </c>
      <c r="E49" s="380">
        <v>44513</v>
      </c>
      <c r="F49" s="381"/>
      <c r="G49" s="387" t="s">
        <v>402</v>
      </c>
      <c r="H49" s="223"/>
      <c r="I49" s="223"/>
    </row>
    <row r="50" spans="1:9" s="285" customFormat="1" ht="12.75" customHeight="1">
      <c r="A50" s="379" t="s">
        <v>661</v>
      </c>
      <c r="B50" s="377"/>
      <c r="C50" s="377"/>
      <c r="D50" s="386" t="str">
        <f t="shared" si="7"/>
        <v>neděle</v>
      </c>
      <c r="E50" s="380">
        <v>44472</v>
      </c>
      <c r="F50" s="381"/>
      <c r="G50" s="376" t="s">
        <v>377</v>
      </c>
      <c r="H50" s="223"/>
      <c r="I50" s="57"/>
    </row>
    <row r="51" spans="1:9" s="285" customFormat="1" ht="12">
      <c r="A51" s="379" t="s">
        <v>661</v>
      </c>
      <c r="B51" s="377"/>
      <c r="C51" s="377"/>
      <c r="D51" s="386" t="str">
        <f t="shared" si="7"/>
        <v>neděle</v>
      </c>
      <c r="E51" s="380">
        <v>44535</v>
      </c>
      <c r="F51" s="381"/>
      <c r="G51" s="382" t="s">
        <v>662</v>
      </c>
      <c r="H51" s="57"/>
      <c r="I51" s="57"/>
    </row>
    <row r="52" spans="1:9" s="285" customFormat="1" ht="11.25">
      <c r="A52" s="287"/>
      <c r="B52" s="223"/>
      <c r="C52" s="223"/>
      <c r="D52" s="223"/>
      <c r="E52" s="288"/>
      <c r="F52" s="193"/>
      <c r="G52" s="324"/>
      <c r="H52" s="57"/>
      <c r="I52" s="223"/>
    </row>
    <row r="53" spans="1:9" s="285" customFormat="1" ht="11.25">
      <c r="A53" s="287"/>
      <c r="B53" s="57"/>
      <c r="C53" s="57"/>
      <c r="D53" s="57"/>
      <c r="E53" s="115"/>
      <c r="F53" s="140"/>
      <c r="G53" s="300"/>
      <c r="H53" s="57"/>
      <c r="I53" s="57"/>
    </row>
    <row r="54" spans="1:9" s="285" customFormat="1" ht="11.25">
      <c r="A54" s="287"/>
      <c r="B54" s="57"/>
      <c r="C54" s="57"/>
      <c r="D54" s="57"/>
      <c r="E54" s="115"/>
      <c r="F54" s="140"/>
      <c r="G54" s="300"/>
      <c r="H54" s="57"/>
      <c r="I54" s="223"/>
    </row>
    <row r="55" spans="1:9" s="285" customFormat="1" ht="11.25">
      <c r="A55" s="287"/>
      <c r="B55" s="57"/>
      <c r="C55" s="57"/>
      <c r="D55" s="57"/>
      <c r="E55" s="115"/>
      <c r="F55" s="140"/>
      <c r="G55" s="300"/>
      <c r="H55" s="57"/>
      <c r="I55" s="57"/>
    </row>
    <row r="56" spans="1:9" s="285" customFormat="1" ht="11.25">
      <c r="A56" s="287"/>
      <c r="B56" s="223"/>
      <c r="C56" s="223"/>
      <c r="D56" s="223"/>
      <c r="E56" s="288"/>
      <c r="F56" s="193"/>
      <c r="G56" s="324"/>
      <c r="H56" s="57"/>
      <c r="I56" s="223"/>
    </row>
    <row r="57" spans="1:9" s="285" customFormat="1" ht="11.25">
      <c r="A57" s="287"/>
      <c r="B57" s="57"/>
      <c r="C57" s="57"/>
      <c r="D57" s="57"/>
      <c r="E57" s="115"/>
      <c r="F57" s="140"/>
      <c r="G57" s="300"/>
      <c r="H57" s="57"/>
      <c r="I57" s="57"/>
    </row>
    <row r="58" spans="1:9" s="285" customFormat="1" ht="11.25">
      <c r="A58" s="287"/>
      <c r="B58" s="57"/>
      <c r="C58" s="57"/>
      <c r="D58" s="57"/>
      <c r="E58" s="115"/>
      <c r="F58" s="140"/>
      <c r="G58" s="300"/>
      <c r="H58" s="57"/>
      <c r="I58" s="223"/>
    </row>
    <row r="59" spans="1:9" s="285" customFormat="1" ht="11.25">
      <c r="A59" s="287"/>
      <c r="B59" s="57"/>
      <c r="C59" s="57"/>
      <c r="D59" s="57"/>
      <c r="E59" s="115"/>
      <c r="F59" s="140"/>
      <c r="G59" s="300"/>
      <c r="H59" s="57"/>
      <c r="I59" s="57"/>
    </row>
    <row r="60" spans="1:9" s="285" customFormat="1" ht="11.25">
      <c r="A60" s="287"/>
      <c r="B60" s="57"/>
      <c r="C60" s="57"/>
      <c r="D60" s="57"/>
      <c r="E60" s="115"/>
      <c r="F60" s="140"/>
      <c r="G60" s="300"/>
      <c r="H60" s="57"/>
      <c r="I60" s="57"/>
    </row>
    <row r="61" spans="1:9" s="285" customFormat="1" ht="12.75" customHeight="1">
      <c r="A61" s="287"/>
      <c r="B61" s="223"/>
      <c r="C61" s="223"/>
      <c r="D61" s="223"/>
      <c r="E61" s="288"/>
      <c r="F61" s="193"/>
      <c r="G61" s="324"/>
      <c r="H61" s="223"/>
      <c r="I61" s="57"/>
    </row>
    <row r="62" spans="1:9" s="285" customFormat="1" ht="12.75" customHeight="1">
      <c r="A62" s="287"/>
      <c r="B62" s="57"/>
      <c r="C62" s="57"/>
      <c r="D62" s="57"/>
      <c r="E62" s="115"/>
      <c r="F62" s="140"/>
      <c r="G62" s="300"/>
      <c r="H62" s="57"/>
      <c r="I62" s="57"/>
    </row>
    <row r="63" spans="1:9" s="285" customFormat="1" ht="12.75" customHeight="1">
      <c r="A63" s="287"/>
      <c r="B63" s="57"/>
      <c r="C63" s="57"/>
      <c r="D63" s="57"/>
      <c r="E63" s="115"/>
      <c r="F63" s="140"/>
      <c r="G63" s="300"/>
      <c r="H63" s="223"/>
      <c r="I63" s="57"/>
    </row>
    <row r="64" spans="1:9" s="285" customFormat="1" ht="12.75" customHeight="1">
      <c r="A64" s="287"/>
      <c r="B64" s="57"/>
      <c r="C64" s="57"/>
      <c r="D64" s="57"/>
      <c r="E64" s="115"/>
      <c r="F64" s="140"/>
      <c r="G64" s="300"/>
      <c r="H64" s="57"/>
      <c r="I64" s="57"/>
    </row>
    <row r="65" spans="1:9" s="285" customFormat="1" ht="12.75" customHeight="1">
      <c r="A65" s="287"/>
      <c r="B65" s="223"/>
      <c r="C65" s="223"/>
      <c r="D65" s="223"/>
      <c r="E65" s="288"/>
      <c r="F65" s="193"/>
      <c r="G65" s="324"/>
      <c r="H65" s="223"/>
      <c r="I65" s="57"/>
    </row>
    <row r="66" spans="1:9" s="285" customFormat="1" ht="12.75" customHeight="1">
      <c r="A66" s="287"/>
      <c r="B66" s="57"/>
      <c r="C66" s="57"/>
      <c r="D66" s="57"/>
      <c r="E66" s="115"/>
      <c r="F66" s="140"/>
      <c r="G66" s="300"/>
      <c r="H66" s="57"/>
      <c r="I66" s="57"/>
    </row>
    <row r="67" spans="1:9" s="285" customFormat="1" ht="12.75" customHeight="1">
      <c r="A67" s="287"/>
      <c r="B67" s="57"/>
      <c r="C67" s="57"/>
      <c r="D67" s="57"/>
      <c r="E67" s="115"/>
      <c r="F67" s="140"/>
      <c r="G67" s="300"/>
      <c r="H67" s="57"/>
      <c r="I67" s="57"/>
    </row>
    <row r="68" spans="1:9" s="285" customFormat="1" ht="12.75" customHeight="1">
      <c r="A68" s="287"/>
      <c r="B68" s="57"/>
      <c r="C68" s="57"/>
      <c r="D68" s="57"/>
      <c r="E68" s="115"/>
      <c r="F68" s="140"/>
      <c r="G68" s="300"/>
      <c r="H68" s="223"/>
      <c r="I68" s="57"/>
    </row>
    <row r="69" spans="1:9" s="285" customFormat="1" ht="12.75" customHeight="1">
      <c r="A69" s="287"/>
      <c r="B69" s="57"/>
      <c r="C69" s="57"/>
      <c r="D69" s="57"/>
      <c r="E69" s="115"/>
      <c r="F69" s="140"/>
      <c r="G69" s="300"/>
      <c r="H69" s="57"/>
      <c r="I69" s="57"/>
    </row>
    <row r="70" spans="1:9" s="290" customFormat="1" ht="12.75" customHeight="1">
      <c r="A70" s="287"/>
      <c r="B70" s="57"/>
      <c r="C70" s="57"/>
      <c r="D70" s="57"/>
      <c r="E70" s="115"/>
      <c r="F70" s="140"/>
      <c r="G70" s="324"/>
      <c r="H70" s="223"/>
      <c r="I70" s="223"/>
    </row>
    <row r="71" spans="1:9" s="285" customFormat="1" ht="12.75" customHeight="1">
      <c r="A71" s="287"/>
      <c r="B71" s="223"/>
      <c r="C71" s="223"/>
      <c r="D71" s="223"/>
      <c r="E71" s="288"/>
      <c r="F71" s="193"/>
      <c r="G71" s="324"/>
      <c r="H71" s="57"/>
      <c r="I71" s="223"/>
    </row>
    <row r="72" spans="1:9" s="285" customFormat="1" ht="12.75" customHeight="1">
      <c r="A72" s="287"/>
      <c r="B72" s="57"/>
      <c r="C72" s="57"/>
      <c r="D72" s="57"/>
      <c r="E72" s="115"/>
      <c r="F72" s="140"/>
      <c r="G72" s="300"/>
      <c r="H72" s="57"/>
      <c r="I72" s="57"/>
    </row>
    <row r="73" spans="1:9" s="285" customFormat="1" ht="12.75" customHeight="1">
      <c r="A73" s="287"/>
      <c r="B73" s="57"/>
      <c r="C73" s="57"/>
      <c r="D73" s="57"/>
      <c r="E73" s="115"/>
      <c r="F73" s="140"/>
      <c r="G73" s="300"/>
      <c r="H73" s="57"/>
      <c r="I73" s="57"/>
    </row>
    <row r="74" spans="1:9" s="285" customFormat="1" ht="12.75" customHeight="1">
      <c r="A74" s="287"/>
      <c r="B74" s="223"/>
      <c r="C74" s="223"/>
      <c r="D74" s="223"/>
      <c r="E74" s="288"/>
      <c r="F74" s="193"/>
      <c r="G74" s="324"/>
      <c r="H74" s="57"/>
      <c r="I74" s="223"/>
    </row>
    <row r="75" spans="1:9" s="285" customFormat="1" ht="12.75" customHeight="1">
      <c r="A75" s="287"/>
      <c r="B75" s="57"/>
      <c r="C75" s="57"/>
      <c r="D75" s="57"/>
      <c r="E75" s="115"/>
      <c r="F75" s="140"/>
      <c r="G75" s="300"/>
      <c r="H75" s="57"/>
      <c r="I75" s="57"/>
    </row>
    <row r="76" spans="1:9" s="285" customFormat="1" ht="12.75" customHeight="1">
      <c r="A76" s="287"/>
      <c r="B76" s="57"/>
      <c r="C76" s="57"/>
      <c r="D76" s="57"/>
      <c r="E76" s="115"/>
      <c r="F76" s="193"/>
      <c r="G76" s="300"/>
      <c r="H76" s="57"/>
      <c r="I76" s="223"/>
    </row>
    <row r="77" spans="1:9" s="285" customFormat="1" ht="12.75" customHeight="1">
      <c r="A77" s="287"/>
      <c r="B77" s="57"/>
      <c r="C77" s="57"/>
      <c r="D77" s="57"/>
      <c r="E77" s="115"/>
      <c r="F77" s="140"/>
      <c r="G77" s="300"/>
      <c r="H77" s="57"/>
      <c r="I77" s="57"/>
    </row>
    <row r="78" spans="1:9" s="285" customFormat="1" ht="12.75" customHeight="1">
      <c r="A78" s="287"/>
      <c r="B78" s="57"/>
      <c r="C78" s="57"/>
      <c r="D78" s="57"/>
      <c r="E78" s="115"/>
      <c r="F78" s="140"/>
      <c r="G78" s="300"/>
      <c r="H78" s="57"/>
      <c r="I78" s="57"/>
    </row>
    <row r="79" spans="1:9" s="285" customFormat="1" ht="12.75" customHeight="1">
      <c r="A79" s="287"/>
      <c r="B79" s="223"/>
      <c r="C79" s="223"/>
      <c r="D79" s="223"/>
      <c r="E79" s="288"/>
      <c r="F79" s="193"/>
      <c r="G79" s="324"/>
      <c r="H79" s="223"/>
      <c r="I79" s="57"/>
    </row>
    <row r="80" spans="1:9" s="285" customFormat="1" ht="12.75" customHeight="1">
      <c r="A80" s="287"/>
      <c r="B80" s="57"/>
      <c r="C80" s="57"/>
      <c r="D80" s="57"/>
      <c r="E80" s="115"/>
      <c r="F80" s="140"/>
      <c r="G80" s="300"/>
      <c r="H80" s="57"/>
      <c r="I80" s="57"/>
    </row>
    <row r="81" spans="1:9" s="285" customFormat="1" ht="12.75" customHeight="1">
      <c r="A81" s="287"/>
      <c r="B81" s="57"/>
      <c r="C81" s="57"/>
      <c r="D81" s="57"/>
      <c r="E81" s="115"/>
      <c r="F81" s="140"/>
      <c r="G81" s="300"/>
      <c r="H81" s="57"/>
      <c r="I81" s="57"/>
    </row>
    <row r="82" spans="1:9" s="285" customFormat="1" ht="12.75" customHeight="1">
      <c r="A82" s="287"/>
      <c r="B82" s="223"/>
      <c r="C82" s="223"/>
      <c r="D82" s="223"/>
      <c r="E82" s="288"/>
      <c r="F82" s="193"/>
      <c r="G82" s="324"/>
      <c r="H82" s="223"/>
      <c r="I82" s="57"/>
    </row>
    <row r="83" spans="1:9" s="285" customFormat="1" ht="12.75" customHeight="1">
      <c r="A83" s="287"/>
      <c r="B83" s="57"/>
      <c r="C83" s="57"/>
      <c r="D83" s="57"/>
      <c r="E83" s="115"/>
      <c r="F83" s="140"/>
      <c r="G83" s="300"/>
      <c r="H83" s="57"/>
      <c r="I83" s="57"/>
    </row>
    <row r="84" spans="1:9" s="285" customFormat="1" ht="12.75" customHeight="1">
      <c r="A84" s="287"/>
      <c r="B84" s="57"/>
      <c r="C84" s="57"/>
      <c r="D84" s="57"/>
      <c r="E84" s="115"/>
      <c r="F84" s="140"/>
      <c r="G84" s="300"/>
      <c r="H84" s="57"/>
      <c r="I84" s="57"/>
    </row>
    <row r="85" spans="1:9" s="285" customFormat="1" ht="12.75" customHeight="1">
      <c r="A85" s="287"/>
      <c r="B85" s="57"/>
      <c r="C85" s="57"/>
      <c r="D85" s="57"/>
      <c r="E85" s="115"/>
      <c r="F85" s="140"/>
      <c r="G85" s="300"/>
      <c r="H85" s="223"/>
      <c r="I85" s="57"/>
    </row>
    <row r="86" spans="1:9" s="285" customFormat="1" ht="12.75" customHeight="1">
      <c r="A86" s="287"/>
      <c r="B86" s="57"/>
      <c r="C86" s="57"/>
      <c r="D86" s="57"/>
      <c r="E86" s="115"/>
      <c r="F86" s="140"/>
      <c r="G86" s="300"/>
      <c r="H86" s="57"/>
      <c r="I86" s="57"/>
    </row>
    <row r="87" spans="1:9" s="290" customFormat="1" ht="12.75" customHeight="1">
      <c r="A87" s="287"/>
      <c r="B87" s="57"/>
      <c r="C87" s="57"/>
      <c r="D87" s="57"/>
      <c r="E87" s="115"/>
      <c r="F87" s="140"/>
      <c r="G87" s="324"/>
      <c r="H87" s="223"/>
      <c r="I87" s="223"/>
    </row>
    <row r="88" spans="1:9" s="290" customFormat="1" ht="12.75" customHeight="1">
      <c r="A88" s="287"/>
      <c r="B88" s="57"/>
      <c r="C88" s="57"/>
      <c r="D88" s="57"/>
      <c r="E88" s="115"/>
      <c r="F88" s="140"/>
      <c r="G88" s="324"/>
      <c r="H88" s="223"/>
      <c r="I88" s="223"/>
    </row>
    <row r="89" spans="1:9" s="290" customFormat="1" ht="12.75" customHeight="1">
      <c r="A89" s="287"/>
      <c r="B89" s="57"/>
      <c r="C89" s="57"/>
      <c r="D89" s="57"/>
      <c r="E89" s="115"/>
      <c r="F89" s="140"/>
      <c r="G89" s="324"/>
      <c r="H89" s="223"/>
      <c r="I89" s="223"/>
    </row>
    <row r="90" spans="1:9" s="290" customFormat="1" ht="12.75" customHeight="1">
      <c r="A90" s="287"/>
      <c r="B90" s="57"/>
      <c r="C90" s="57"/>
      <c r="D90" s="57"/>
      <c r="E90" s="115"/>
      <c r="F90" s="140"/>
      <c r="G90" s="300"/>
      <c r="H90" s="57"/>
      <c r="I90" s="57"/>
    </row>
    <row r="91" spans="1:9" s="285" customFormat="1" ht="12.75" customHeight="1">
      <c r="A91" s="287"/>
      <c r="B91" s="223"/>
      <c r="C91" s="223"/>
      <c r="D91" s="223"/>
      <c r="E91" s="288"/>
      <c r="F91" s="193"/>
      <c r="G91" s="324"/>
      <c r="H91" s="223"/>
      <c r="I91" s="57"/>
    </row>
    <row r="92" spans="1:9" s="285" customFormat="1" ht="12.75" customHeight="1">
      <c r="A92" s="287"/>
      <c r="B92" s="57"/>
      <c r="C92" s="57"/>
      <c r="D92" s="57"/>
      <c r="E92" s="115"/>
      <c r="F92" s="140"/>
      <c r="G92" s="300"/>
      <c r="H92" s="57"/>
      <c r="I92" s="57"/>
    </row>
    <row r="93" spans="1:9" s="285" customFormat="1" ht="12.75" customHeight="1">
      <c r="A93" s="287"/>
      <c r="B93" s="57"/>
      <c r="C93" s="57"/>
      <c r="D93" s="57"/>
      <c r="E93" s="115"/>
      <c r="F93" s="140"/>
      <c r="G93" s="300"/>
      <c r="H93" s="57"/>
      <c r="I93" s="57"/>
    </row>
    <row r="94" spans="1:9" s="285" customFormat="1" ht="12.75" customHeight="1">
      <c r="A94" s="287"/>
      <c r="B94" s="57"/>
      <c r="C94" s="57"/>
      <c r="D94" s="57"/>
      <c r="E94" s="115"/>
      <c r="F94" s="140"/>
      <c r="G94" s="300"/>
      <c r="H94" s="57"/>
      <c r="I94" s="223"/>
    </row>
    <row r="95" spans="1:9" s="285" customFormat="1" ht="12.75" customHeight="1">
      <c r="A95" s="287"/>
      <c r="B95" s="223"/>
      <c r="C95" s="223"/>
      <c r="D95" s="223"/>
      <c r="E95" s="288"/>
      <c r="F95" s="193"/>
      <c r="G95" s="324"/>
      <c r="H95" s="223"/>
      <c r="I95" s="57"/>
    </row>
    <row r="96" spans="1:9" s="285" customFormat="1" ht="12.75" customHeight="1">
      <c r="A96" s="287"/>
      <c r="B96" s="57"/>
      <c r="C96" s="57"/>
      <c r="D96" s="57"/>
      <c r="E96" s="115"/>
      <c r="F96" s="140"/>
      <c r="G96" s="300"/>
      <c r="H96" s="57"/>
      <c r="I96" s="57"/>
    </row>
    <row r="97" spans="1:9" s="285" customFormat="1" ht="12.75" customHeight="1">
      <c r="A97" s="287"/>
      <c r="B97" s="57"/>
      <c r="C97" s="57"/>
      <c r="D97" s="57"/>
      <c r="E97" s="115"/>
      <c r="F97" s="140"/>
      <c r="G97" s="300"/>
      <c r="H97" s="223"/>
      <c r="I97" s="57"/>
    </row>
    <row r="98" spans="1:9" s="285" customFormat="1" ht="12.75" customHeight="1">
      <c r="A98" s="287"/>
      <c r="B98" s="57"/>
      <c r="C98" s="57"/>
      <c r="D98" s="57"/>
      <c r="E98" s="115"/>
      <c r="F98" s="140"/>
      <c r="G98" s="300"/>
      <c r="H98" s="57"/>
      <c r="I98" s="57"/>
    </row>
    <row r="99" spans="1:9" s="285" customFormat="1" ht="12.75" customHeight="1">
      <c r="A99" s="287"/>
      <c r="B99" s="57"/>
      <c r="C99" s="57"/>
      <c r="D99" s="57"/>
      <c r="E99" s="115"/>
      <c r="F99" s="140"/>
      <c r="G99" s="300"/>
      <c r="H99" s="57"/>
      <c r="I99" s="57"/>
    </row>
    <row r="100" spans="1:9" s="285" customFormat="1" ht="12.75" customHeight="1">
      <c r="A100" s="287"/>
      <c r="B100" s="223"/>
      <c r="C100" s="223"/>
      <c r="D100" s="223"/>
      <c r="E100" s="288"/>
      <c r="F100" s="193"/>
      <c r="G100" s="324"/>
      <c r="H100" s="223"/>
      <c r="I100" s="223"/>
    </row>
    <row r="101" spans="1:9" s="285" customFormat="1" ht="12.75" customHeight="1">
      <c r="A101" s="287"/>
      <c r="B101" s="57"/>
      <c r="C101" s="57"/>
      <c r="D101" s="57"/>
      <c r="E101" s="115"/>
      <c r="F101" s="140"/>
      <c r="G101" s="300"/>
      <c r="H101" s="57"/>
      <c r="I101" s="57"/>
    </row>
    <row r="102" spans="1:9" s="285" customFormat="1" ht="12.75" customHeight="1">
      <c r="A102" s="287"/>
      <c r="B102" s="57"/>
      <c r="C102" s="57"/>
      <c r="D102" s="57"/>
      <c r="E102" s="115"/>
      <c r="F102" s="140"/>
      <c r="G102" s="300"/>
      <c r="H102" s="57"/>
      <c r="I102" s="57"/>
    </row>
    <row r="103" spans="1:9" s="285" customFormat="1" ht="12.75" customHeight="1">
      <c r="A103" s="287"/>
      <c r="B103" s="57"/>
      <c r="C103" s="57"/>
      <c r="D103" s="57"/>
      <c r="E103" s="115"/>
      <c r="F103" s="140"/>
      <c r="G103" s="300"/>
      <c r="H103" s="57"/>
      <c r="I103" s="57"/>
    </row>
    <row r="104" spans="1:9" s="285" customFormat="1" ht="12.75" customHeight="1">
      <c r="A104" s="287"/>
      <c r="B104" s="223"/>
      <c r="C104" s="223"/>
      <c r="D104" s="223"/>
      <c r="E104" s="288"/>
      <c r="F104" s="193"/>
      <c r="G104" s="324"/>
      <c r="H104" s="223"/>
      <c r="I104" s="223"/>
    </row>
    <row r="105" spans="1:9" s="285" customFormat="1" ht="12.75" customHeight="1">
      <c r="A105" s="287"/>
      <c r="B105" s="57"/>
      <c r="C105" s="57"/>
      <c r="D105" s="57"/>
      <c r="E105" s="115"/>
      <c r="F105" s="140"/>
      <c r="G105" s="300"/>
      <c r="H105" s="57"/>
      <c r="I105" s="57"/>
    </row>
    <row r="106" spans="1:9" s="285" customFormat="1" ht="12.75" customHeight="1">
      <c r="A106" s="287"/>
      <c r="B106" s="57"/>
      <c r="C106" s="57"/>
      <c r="D106" s="57"/>
      <c r="E106" s="115"/>
      <c r="F106" s="140"/>
      <c r="G106" s="300"/>
      <c r="H106" s="57"/>
      <c r="I106" s="57"/>
    </row>
    <row r="107" spans="1:9" s="285" customFormat="1" ht="12.75" customHeight="1">
      <c r="A107" s="287"/>
      <c r="B107" s="57"/>
      <c r="C107" s="57"/>
      <c r="D107" s="57"/>
      <c r="E107" s="115"/>
      <c r="F107" s="140"/>
      <c r="G107" s="300"/>
      <c r="H107" s="57"/>
      <c r="I107" s="57"/>
    </row>
    <row r="108" spans="1:9" s="285" customFormat="1" ht="12.75" customHeight="1">
      <c r="A108" s="287"/>
      <c r="B108" s="57"/>
      <c r="C108" s="57"/>
      <c r="D108" s="57"/>
      <c r="E108" s="115"/>
      <c r="F108" s="140"/>
      <c r="G108" s="300"/>
      <c r="H108" s="57"/>
      <c r="I108" s="57"/>
    </row>
    <row r="109" spans="1:9" s="285" customFormat="1" ht="11.25">
      <c r="A109" s="287"/>
      <c r="B109" s="57"/>
      <c r="C109" s="57"/>
      <c r="D109" s="57"/>
      <c r="E109" s="115"/>
      <c r="F109" s="140"/>
      <c r="G109" s="300"/>
      <c r="H109" s="57"/>
      <c r="I109" s="57"/>
    </row>
    <row r="110" spans="1:9" s="285" customFormat="1" ht="11.25">
      <c r="A110" s="287"/>
      <c r="B110" s="223"/>
      <c r="C110" s="223"/>
      <c r="D110" s="223"/>
      <c r="E110" s="288"/>
      <c r="F110" s="193"/>
      <c r="G110" s="324"/>
      <c r="H110" s="57"/>
      <c r="I110" s="223"/>
    </row>
    <row r="111" spans="1:9" s="285" customFormat="1" ht="11.25">
      <c r="A111" s="287"/>
      <c r="B111" s="57"/>
      <c r="C111" s="57"/>
      <c r="D111" s="57"/>
      <c r="E111" s="115"/>
      <c r="F111" s="140"/>
      <c r="G111" s="300"/>
      <c r="H111" s="223"/>
      <c r="I111" s="57"/>
    </row>
    <row r="112" spans="1:9" s="285" customFormat="1" ht="11.25">
      <c r="A112" s="287"/>
      <c r="B112" s="57"/>
      <c r="C112" s="57"/>
      <c r="D112" s="57"/>
      <c r="E112" s="115"/>
      <c r="F112" s="140"/>
      <c r="G112" s="300"/>
      <c r="H112" s="57"/>
      <c r="I112" s="57"/>
    </row>
    <row r="113" spans="1:9" s="285" customFormat="1" ht="11.25">
      <c r="A113" s="287"/>
      <c r="B113" s="57"/>
      <c r="C113" s="57"/>
      <c r="D113" s="57"/>
      <c r="E113" s="115"/>
      <c r="F113" s="140"/>
      <c r="G113" s="300"/>
      <c r="H113" s="57"/>
      <c r="I113" s="57"/>
    </row>
    <row r="114" spans="1:9" s="285" customFormat="1" ht="11.25">
      <c r="A114" s="287"/>
      <c r="B114" s="223"/>
      <c r="C114" s="223"/>
      <c r="D114" s="223"/>
      <c r="E114" s="288"/>
      <c r="F114" s="193"/>
      <c r="G114" s="324"/>
      <c r="H114" s="57"/>
      <c r="I114" s="223"/>
    </row>
    <row r="115" spans="1:9" s="285" customFormat="1" ht="11.25">
      <c r="A115" s="287"/>
      <c r="B115" s="57"/>
      <c r="C115" s="57"/>
      <c r="D115" s="57"/>
      <c r="E115" s="115"/>
      <c r="F115" s="140"/>
      <c r="G115" s="300"/>
      <c r="H115" s="223"/>
      <c r="I115" s="57"/>
    </row>
    <row r="116" spans="1:9" s="285" customFormat="1" ht="11.25">
      <c r="A116" s="287"/>
      <c r="B116" s="57"/>
      <c r="C116" s="57"/>
      <c r="D116" s="57"/>
      <c r="E116" s="115"/>
      <c r="F116" s="140"/>
      <c r="G116" s="300"/>
      <c r="H116" s="57"/>
      <c r="I116" s="57"/>
    </row>
    <row r="117" spans="1:9" s="285" customFormat="1" ht="11.25">
      <c r="A117" s="287"/>
      <c r="B117" s="57"/>
      <c r="C117" s="57"/>
      <c r="D117" s="57"/>
      <c r="E117" s="115"/>
      <c r="F117" s="140"/>
      <c r="G117" s="300"/>
      <c r="H117" s="57"/>
      <c r="I117" s="57"/>
    </row>
    <row r="118" spans="1:9" s="285" customFormat="1" ht="11.25">
      <c r="A118" s="287"/>
      <c r="B118" s="57"/>
      <c r="C118" s="57"/>
      <c r="D118" s="57"/>
      <c r="E118" s="115"/>
      <c r="F118" s="140"/>
      <c r="G118" s="300"/>
      <c r="H118" s="57"/>
      <c r="I118" s="57"/>
    </row>
    <row r="119" spans="1:9" s="285" customFormat="1" ht="11.25">
      <c r="A119" s="287"/>
      <c r="B119" s="223"/>
      <c r="C119" s="223"/>
      <c r="D119" s="223"/>
      <c r="E119" s="288"/>
      <c r="F119" s="193"/>
      <c r="G119" s="324"/>
      <c r="H119" s="57"/>
      <c r="I119" s="223"/>
    </row>
    <row r="120" spans="1:9" s="285" customFormat="1" ht="11.25">
      <c r="A120" s="287"/>
      <c r="B120" s="57"/>
      <c r="C120" s="57"/>
      <c r="D120" s="57"/>
      <c r="E120" s="115"/>
      <c r="F120" s="140"/>
      <c r="G120" s="300"/>
      <c r="H120" s="57"/>
      <c r="I120" s="57"/>
    </row>
    <row r="121" spans="1:9" s="285" customFormat="1" ht="11.25">
      <c r="A121" s="287"/>
      <c r="B121" s="57"/>
      <c r="C121" s="57"/>
      <c r="D121" s="57"/>
      <c r="E121" s="115"/>
      <c r="F121" s="140"/>
      <c r="G121" s="300"/>
      <c r="H121" s="57"/>
      <c r="I121" s="223"/>
    </row>
    <row r="122" spans="1:9" s="285" customFormat="1" ht="11.25">
      <c r="A122" s="287"/>
      <c r="B122" s="57"/>
      <c r="C122" s="57"/>
      <c r="D122" s="57"/>
      <c r="E122" s="115"/>
      <c r="F122" s="140"/>
      <c r="G122" s="300"/>
      <c r="H122" s="57"/>
      <c r="I122" s="57"/>
    </row>
    <row r="123" spans="1:9" s="285" customFormat="1" ht="11.25">
      <c r="A123" s="287"/>
      <c r="B123" s="223"/>
      <c r="C123" s="223"/>
      <c r="D123" s="223"/>
      <c r="E123" s="288"/>
      <c r="F123" s="193"/>
      <c r="G123" s="324"/>
      <c r="H123" s="57"/>
      <c r="I123" s="223"/>
    </row>
    <row r="124" spans="1:9" s="285" customFormat="1" ht="11.25">
      <c r="A124" s="287"/>
      <c r="B124" s="57"/>
      <c r="C124" s="57"/>
      <c r="D124" s="57"/>
      <c r="E124" s="115"/>
      <c r="F124" s="140"/>
      <c r="G124" s="300"/>
      <c r="H124" s="57"/>
      <c r="I124" s="57"/>
    </row>
    <row r="125" spans="1:9" s="285" customFormat="1" ht="11.25">
      <c r="A125" s="287"/>
      <c r="B125" s="57"/>
      <c r="C125" s="57"/>
      <c r="D125" s="57"/>
      <c r="E125" s="115"/>
      <c r="F125" s="140"/>
      <c r="G125" s="300"/>
      <c r="H125" s="223"/>
      <c r="I125" s="57"/>
    </row>
    <row r="126" spans="1:9" s="285" customFormat="1" ht="11.25">
      <c r="A126" s="287"/>
      <c r="B126" s="57"/>
      <c r="C126" s="57"/>
      <c r="D126" s="57"/>
      <c r="E126" s="115"/>
      <c r="F126" s="140"/>
      <c r="G126" s="300"/>
      <c r="H126" s="57"/>
      <c r="I126" s="57"/>
    </row>
    <row r="127" spans="1:9" s="285" customFormat="1" ht="11.25">
      <c r="A127" s="287"/>
      <c r="B127" s="57"/>
      <c r="C127" s="57"/>
      <c r="D127" s="57"/>
      <c r="E127" s="115"/>
      <c r="F127" s="140"/>
      <c r="G127" s="300"/>
      <c r="H127" s="57"/>
      <c r="I127" s="57"/>
    </row>
    <row r="128" spans="1:9" s="285" customFormat="1" ht="11.25">
      <c r="A128" s="287"/>
      <c r="B128" s="223"/>
      <c r="C128" s="223"/>
      <c r="D128" s="223"/>
      <c r="E128" s="288"/>
      <c r="F128" s="193"/>
      <c r="G128" s="324"/>
      <c r="H128" s="57"/>
      <c r="I128" s="223"/>
    </row>
    <row r="129" spans="1:9" s="285" customFormat="1" ht="11.25">
      <c r="A129" s="287"/>
      <c r="B129" s="57"/>
      <c r="C129" s="57"/>
      <c r="D129" s="57"/>
      <c r="E129" s="115"/>
      <c r="F129" s="140"/>
      <c r="G129" s="300"/>
      <c r="H129" s="57"/>
      <c r="I129" s="57"/>
    </row>
    <row r="130" spans="1:9" s="285" customFormat="1" ht="11.25">
      <c r="A130" s="287"/>
      <c r="B130" s="57"/>
      <c r="C130" s="57"/>
      <c r="D130" s="57"/>
      <c r="E130" s="115"/>
      <c r="F130" s="140"/>
      <c r="G130" s="300"/>
      <c r="H130" s="223"/>
      <c r="I130" s="57"/>
    </row>
    <row r="131" spans="1:9" s="285" customFormat="1" ht="11.25">
      <c r="A131" s="287"/>
      <c r="B131" s="57"/>
      <c r="C131" s="57"/>
      <c r="D131" s="57"/>
      <c r="E131" s="115"/>
      <c r="F131" s="140"/>
      <c r="G131" s="300"/>
      <c r="H131" s="57"/>
      <c r="I131" s="57"/>
    </row>
    <row r="132" spans="1:9" s="285" customFormat="1" ht="11.25">
      <c r="A132" s="287"/>
      <c r="B132" s="223"/>
      <c r="C132" s="223"/>
      <c r="D132" s="223"/>
      <c r="E132" s="288"/>
      <c r="F132" s="193"/>
      <c r="G132" s="324"/>
      <c r="H132" s="57"/>
      <c r="I132" s="223"/>
    </row>
    <row r="133" spans="1:9" s="285" customFormat="1" ht="11.25">
      <c r="A133" s="287"/>
      <c r="B133" s="57"/>
      <c r="C133" s="57"/>
      <c r="D133" s="57"/>
      <c r="E133" s="115"/>
      <c r="F133" s="140"/>
      <c r="G133" s="300"/>
      <c r="H133" s="57"/>
      <c r="I133" s="57"/>
    </row>
    <row r="134" spans="1:9" s="285" customFormat="1" ht="11.25">
      <c r="A134" s="287"/>
      <c r="B134" s="57"/>
      <c r="C134" s="57"/>
      <c r="D134" s="57"/>
      <c r="E134" s="115"/>
      <c r="F134" s="140"/>
      <c r="G134" s="300"/>
      <c r="H134" s="57"/>
      <c r="I134" s="57"/>
    </row>
    <row r="135" spans="1:9" s="285" customFormat="1" ht="11.25">
      <c r="A135" s="287"/>
      <c r="B135" s="57"/>
      <c r="C135" s="57"/>
      <c r="D135" s="57"/>
      <c r="E135" s="115"/>
      <c r="F135" s="140"/>
      <c r="G135" s="300"/>
      <c r="H135" s="57"/>
      <c r="I135" s="223"/>
    </row>
    <row r="136" spans="1:9" s="285" customFormat="1" ht="11.25">
      <c r="A136" s="287"/>
      <c r="B136" s="57"/>
      <c r="C136" s="57"/>
      <c r="D136" s="57"/>
      <c r="E136" s="115"/>
      <c r="F136" s="140"/>
      <c r="G136" s="300"/>
      <c r="H136" s="57"/>
      <c r="I136" s="57"/>
    </row>
    <row r="137" spans="1:9" s="285" customFormat="1" ht="11.25">
      <c r="A137" s="287"/>
      <c r="B137" s="223"/>
      <c r="C137" s="223"/>
      <c r="D137" s="223"/>
      <c r="E137" s="288"/>
      <c r="F137" s="193"/>
      <c r="G137" s="324"/>
      <c r="H137" s="57"/>
      <c r="I137" s="223"/>
    </row>
    <row r="138" spans="1:9" s="285" customFormat="1" ht="11.25">
      <c r="A138" s="287"/>
      <c r="B138" s="57"/>
      <c r="C138" s="57"/>
      <c r="D138" s="57"/>
      <c r="E138" s="115"/>
      <c r="F138" s="140"/>
      <c r="G138" s="300"/>
      <c r="H138" s="57"/>
      <c r="I138" s="57"/>
    </row>
    <row r="139" spans="1:9" s="285" customFormat="1" ht="11.25">
      <c r="A139" s="287"/>
      <c r="B139" s="57"/>
      <c r="C139" s="57"/>
      <c r="D139" s="57"/>
      <c r="E139" s="115"/>
      <c r="F139" s="140"/>
      <c r="G139" s="300"/>
      <c r="H139" s="223"/>
      <c r="I139" s="57"/>
    </row>
    <row r="140" spans="1:9" s="285" customFormat="1" ht="11.25">
      <c r="A140" s="287"/>
      <c r="B140" s="57"/>
      <c r="C140" s="57"/>
      <c r="D140" s="57"/>
      <c r="E140" s="115"/>
      <c r="F140" s="140"/>
      <c r="G140" s="300"/>
      <c r="H140" s="57"/>
      <c r="I140" s="57"/>
    </row>
    <row r="141" spans="1:9" s="285" customFormat="1" ht="12.75" customHeight="1">
      <c r="A141" s="287"/>
      <c r="B141" s="223"/>
      <c r="C141" s="223"/>
      <c r="D141" s="223"/>
      <c r="E141" s="288"/>
      <c r="F141" s="193"/>
      <c r="G141" s="324"/>
      <c r="H141" s="57"/>
      <c r="I141" s="223"/>
    </row>
    <row r="142" spans="1:9" s="285" customFormat="1" ht="12.75" customHeight="1">
      <c r="A142" s="287"/>
      <c r="B142" s="57"/>
      <c r="C142" s="57"/>
      <c r="D142" s="57"/>
      <c r="E142" s="115"/>
      <c r="F142" s="140"/>
      <c r="G142" s="300"/>
      <c r="H142" s="57"/>
      <c r="I142" s="57"/>
    </row>
    <row r="143" spans="1:9" s="285" customFormat="1" ht="12.75" customHeight="1">
      <c r="A143" s="287"/>
      <c r="B143" s="57"/>
      <c r="C143" s="57"/>
      <c r="D143" s="57"/>
      <c r="E143" s="115"/>
      <c r="F143" s="140"/>
      <c r="G143" s="300"/>
      <c r="H143" s="223"/>
      <c r="I143" s="57"/>
    </row>
    <row r="144" spans="1:9" s="285" customFormat="1" ht="12.75" customHeight="1">
      <c r="A144" s="287"/>
      <c r="B144" s="57"/>
      <c r="C144" s="57"/>
      <c r="D144" s="57"/>
      <c r="E144" s="115"/>
      <c r="F144" s="140"/>
      <c r="G144" s="300"/>
      <c r="H144" s="57"/>
      <c r="I144" s="57"/>
    </row>
    <row r="145" spans="1:9" s="285" customFormat="1" ht="12.75" customHeight="1">
      <c r="A145" s="287"/>
      <c r="B145" s="57"/>
      <c r="C145" s="57"/>
      <c r="D145" s="57"/>
      <c r="E145" s="115"/>
      <c r="F145" s="140"/>
      <c r="G145" s="300"/>
      <c r="H145" s="57"/>
      <c r="I145" s="57"/>
    </row>
    <row r="146" spans="1:9" s="285" customFormat="1" ht="12.75" customHeight="1">
      <c r="A146" s="287"/>
      <c r="B146" s="57"/>
      <c r="C146" s="57"/>
      <c r="D146" s="57"/>
      <c r="E146" s="115"/>
      <c r="F146" s="140"/>
      <c r="G146" s="300"/>
      <c r="H146" s="57"/>
      <c r="I146" s="57"/>
    </row>
    <row r="147" spans="1:9" s="290" customFormat="1" ht="12.75" customHeight="1">
      <c r="A147" s="287"/>
      <c r="B147" s="57"/>
      <c r="C147" s="57"/>
      <c r="D147" s="57"/>
      <c r="E147" s="115"/>
      <c r="F147" s="140"/>
      <c r="G147" s="324"/>
      <c r="H147" s="223"/>
      <c r="I147" s="223"/>
    </row>
    <row r="148" spans="1:9" s="290" customFormat="1" ht="12.75" customHeight="1">
      <c r="A148" s="287"/>
      <c r="B148" s="57"/>
      <c r="C148" s="57"/>
      <c r="D148" s="57"/>
      <c r="E148" s="115"/>
      <c r="F148" s="140"/>
      <c r="G148" s="324"/>
      <c r="H148" s="223"/>
      <c r="I148" s="223"/>
    </row>
    <row r="149" spans="1:9" s="285" customFormat="1" ht="12.75" customHeight="1">
      <c r="A149" s="287"/>
      <c r="B149" s="223"/>
      <c r="C149" s="223"/>
      <c r="D149" s="223"/>
      <c r="E149" s="288"/>
      <c r="F149" s="193"/>
      <c r="G149" s="324"/>
      <c r="H149" s="57"/>
      <c r="I149" s="223"/>
    </row>
    <row r="150" spans="1:9" s="285" customFormat="1" ht="12.75" customHeight="1">
      <c r="A150" s="287"/>
      <c r="B150" s="57"/>
      <c r="C150" s="57"/>
      <c r="D150" s="57"/>
      <c r="E150" s="115"/>
      <c r="F150" s="140"/>
      <c r="G150" s="300"/>
      <c r="H150" s="57"/>
      <c r="I150" s="57"/>
    </row>
    <row r="151" spans="1:9" s="285" customFormat="1" ht="12.75" customHeight="1">
      <c r="A151" s="287"/>
      <c r="B151" s="57"/>
      <c r="C151" s="57"/>
      <c r="D151" s="57"/>
      <c r="E151" s="115"/>
      <c r="F151" s="140"/>
      <c r="G151" s="300"/>
      <c r="H151" s="57"/>
      <c r="I151" s="223"/>
    </row>
    <row r="152" spans="1:9" s="285" customFormat="1" ht="12.75" customHeight="1">
      <c r="A152" s="287"/>
      <c r="B152" s="223"/>
      <c r="C152" s="223"/>
      <c r="D152" s="223"/>
      <c r="E152" s="288"/>
      <c r="F152" s="193"/>
      <c r="G152" s="324"/>
      <c r="H152" s="57"/>
      <c r="I152" s="223"/>
    </row>
    <row r="153" spans="1:9" s="285" customFormat="1" ht="12.75" customHeight="1">
      <c r="A153" s="287"/>
      <c r="B153" s="57"/>
      <c r="C153" s="57"/>
      <c r="D153" s="57"/>
      <c r="E153" s="115"/>
      <c r="F153" s="140"/>
      <c r="G153" s="300"/>
      <c r="H153" s="57"/>
      <c r="I153" s="57"/>
    </row>
    <row r="154" spans="1:9" s="285" customFormat="1" ht="12.75" customHeight="1">
      <c r="A154" s="287"/>
      <c r="B154" s="57"/>
      <c r="C154" s="57"/>
      <c r="D154" s="57"/>
      <c r="E154" s="115"/>
      <c r="F154" s="140"/>
      <c r="G154" s="300"/>
      <c r="H154" s="57"/>
      <c r="I154" s="57"/>
    </row>
    <row r="155" spans="1:9" s="285" customFormat="1" ht="12.75" customHeight="1">
      <c r="A155" s="287"/>
      <c r="B155" s="57"/>
      <c r="C155" s="57"/>
      <c r="D155" s="57"/>
      <c r="E155" s="115"/>
      <c r="F155" s="140"/>
      <c r="G155" s="300"/>
      <c r="H155" s="57"/>
      <c r="I155" s="223"/>
    </row>
    <row r="156" spans="1:9" s="285" customFormat="1" ht="12.75" customHeight="1">
      <c r="A156" s="287"/>
      <c r="B156" s="57"/>
      <c r="C156" s="57"/>
      <c r="D156" s="57"/>
      <c r="E156" s="115"/>
      <c r="F156" s="140"/>
      <c r="G156" s="300"/>
      <c r="H156" s="57"/>
      <c r="I156" s="57"/>
    </row>
    <row r="157" spans="1:9" s="285" customFormat="1" ht="12.75" customHeight="1">
      <c r="A157" s="287"/>
      <c r="B157" s="223"/>
      <c r="C157" s="223"/>
      <c r="D157" s="223"/>
      <c r="E157" s="288"/>
      <c r="F157" s="193"/>
      <c r="G157" s="324"/>
      <c r="H157" s="57"/>
      <c r="I157" s="223"/>
    </row>
    <row r="158" spans="1:9" s="285" customFormat="1" ht="12.75" customHeight="1">
      <c r="A158" s="287"/>
      <c r="B158" s="57"/>
      <c r="C158" s="57"/>
      <c r="D158" s="57"/>
      <c r="E158" s="115"/>
      <c r="F158" s="270"/>
      <c r="G158" s="300"/>
      <c r="H158" s="223"/>
      <c r="I158" s="57"/>
    </row>
    <row r="159" spans="1:9" s="285" customFormat="1" ht="12.75" customHeight="1">
      <c r="A159" s="287"/>
      <c r="B159" s="57"/>
      <c r="C159" s="57"/>
      <c r="D159" s="57"/>
      <c r="E159" s="115"/>
      <c r="F159" s="270"/>
      <c r="G159" s="300"/>
      <c r="H159" s="57"/>
      <c r="I159" s="57"/>
    </row>
    <row r="160" spans="1:9" s="285" customFormat="1" ht="12.75" customHeight="1">
      <c r="A160" s="287"/>
      <c r="B160" s="57"/>
      <c r="C160" s="57"/>
      <c r="D160" s="57"/>
      <c r="E160" s="115"/>
      <c r="F160" s="270"/>
      <c r="G160" s="300"/>
      <c r="H160" s="57"/>
      <c r="I160" s="57"/>
    </row>
    <row r="161" spans="1:9" s="285" customFormat="1" ht="12.75" customHeight="1">
      <c r="A161" s="287"/>
      <c r="B161" s="223"/>
      <c r="C161" s="223"/>
      <c r="D161" s="223"/>
      <c r="E161" s="288"/>
      <c r="F161" s="193"/>
      <c r="G161" s="324"/>
      <c r="H161" s="57"/>
      <c r="I161" s="223"/>
    </row>
    <row r="162" spans="1:9" s="285" customFormat="1" ht="12.75" customHeight="1">
      <c r="A162" s="287"/>
      <c r="B162" s="57"/>
      <c r="C162" s="57"/>
      <c r="D162" s="57"/>
      <c r="E162" s="115"/>
      <c r="F162" s="270"/>
      <c r="G162" s="300"/>
      <c r="H162" s="57"/>
      <c r="I162" s="57"/>
    </row>
    <row r="163" spans="1:9" s="285" customFormat="1" ht="12.75" customHeight="1">
      <c r="A163" s="287"/>
      <c r="B163" s="57"/>
      <c r="C163" s="57"/>
      <c r="D163" s="57"/>
      <c r="E163" s="115"/>
      <c r="F163" s="270"/>
      <c r="G163" s="300"/>
      <c r="H163" s="57"/>
      <c r="I163" s="223"/>
    </row>
    <row r="164" spans="1:9" s="285" customFormat="1" ht="12.75" customHeight="1">
      <c r="A164" s="287"/>
      <c r="B164" s="57"/>
      <c r="C164" s="57"/>
      <c r="D164" s="57"/>
      <c r="E164" s="115"/>
      <c r="F164" s="270"/>
      <c r="G164" s="300"/>
      <c r="H164" s="57"/>
      <c r="I164" s="57"/>
    </row>
    <row r="165" spans="1:9" s="285" customFormat="1" ht="12.75" customHeight="1">
      <c r="A165" s="287"/>
      <c r="B165" s="57"/>
      <c r="C165" s="57"/>
      <c r="D165" s="57"/>
      <c r="E165" s="115"/>
      <c r="G165" s="300"/>
      <c r="H165" s="57"/>
      <c r="I165" s="57"/>
    </row>
    <row r="166" spans="1:9" s="285" customFormat="1" ht="12.75" customHeight="1">
      <c r="A166" s="287"/>
      <c r="B166" s="57"/>
      <c r="C166" s="57"/>
      <c r="D166" s="57"/>
      <c r="E166" s="115"/>
      <c r="F166" s="140"/>
      <c r="G166" s="300"/>
      <c r="H166" s="57"/>
      <c r="I166" s="57"/>
    </row>
    <row r="167" spans="1:9" s="285" customFormat="1" ht="12.75" customHeight="1">
      <c r="A167" s="287"/>
      <c r="B167" s="57"/>
      <c r="C167" s="57"/>
      <c r="D167" s="57"/>
      <c r="E167" s="115"/>
      <c r="F167" s="140"/>
      <c r="G167" s="300"/>
      <c r="H167" s="57"/>
      <c r="I167" s="57"/>
    </row>
    <row r="168" spans="1:9" s="285" customFormat="1" ht="12.75" customHeight="1">
      <c r="A168" s="287"/>
      <c r="B168" s="57"/>
      <c r="C168" s="57"/>
      <c r="D168" s="57"/>
      <c r="E168" s="115"/>
      <c r="G168" s="300"/>
      <c r="H168" s="57"/>
      <c r="I168" s="57"/>
    </row>
    <row r="169" spans="1:9" s="285" customFormat="1" ht="12.75" customHeight="1">
      <c r="A169" s="287"/>
      <c r="B169" s="57"/>
      <c r="C169" s="57"/>
      <c r="D169" s="57"/>
      <c r="E169" s="115"/>
      <c r="F169" s="289"/>
      <c r="G169" s="300"/>
      <c r="H169" s="57"/>
      <c r="I169" s="57"/>
    </row>
    <row r="170" spans="1:9" s="285" customFormat="1" ht="12.75" customHeight="1">
      <c r="A170" s="287"/>
      <c r="B170" s="57"/>
      <c r="C170" s="57"/>
      <c r="D170" s="57"/>
      <c r="E170" s="115"/>
      <c r="F170" s="289"/>
      <c r="G170" s="300"/>
      <c r="H170" s="57"/>
      <c r="I170" s="57"/>
    </row>
    <row r="171" spans="1:9" s="285" customFormat="1" ht="12.75" customHeight="1">
      <c r="A171" s="287"/>
      <c r="B171" s="57"/>
      <c r="C171" s="57"/>
      <c r="D171" s="57"/>
      <c r="E171" s="115"/>
      <c r="F171" s="289"/>
      <c r="G171" s="300"/>
      <c r="H171" s="57"/>
      <c r="I171" s="57"/>
    </row>
    <row r="172" spans="1:9" s="285" customFormat="1" ht="12.75" customHeight="1">
      <c r="A172" s="287"/>
      <c r="B172" s="57"/>
      <c r="C172" s="57"/>
      <c r="D172" s="57"/>
      <c r="E172" s="115"/>
      <c r="F172" s="289"/>
      <c r="G172" s="300"/>
      <c r="H172" s="57"/>
      <c r="I172" s="57"/>
    </row>
    <row r="173" spans="1:9" s="285" customFormat="1" ht="11.25">
      <c r="A173" s="287"/>
      <c r="B173" s="57"/>
      <c r="C173" s="57"/>
      <c r="D173" s="57"/>
      <c r="E173" s="115"/>
      <c r="F173" s="289"/>
      <c r="G173" s="300"/>
      <c r="H173" s="57"/>
      <c r="I173" s="57"/>
    </row>
    <row r="174" spans="1:9" s="285" customFormat="1" ht="11.25">
      <c r="A174" s="287"/>
      <c r="B174" s="57"/>
      <c r="C174" s="57"/>
      <c r="D174" s="57"/>
      <c r="E174" s="115"/>
      <c r="F174" s="289"/>
      <c r="G174" s="300"/>
      <c r="H174" s="57"/>
      <c r="I174" s="57"/>
    </row>
    <row r="175" spans="1:9" s="285" customFormat="1" ht="11.25">
      <c r="A175" s="287"/>
      <c r="B175" s="57"/>
      <c r="C175" s="57"/>
      <c r="D175" s="57"/>
      <c r="E175" s="115"/>
      <c r="F175" s="289"/>
      <c r="G175" s="300"/>
      <c r="H175" s="57"/>
      <c r="I175" s="57"/>
    </row>
    <row r="176" spans="1:9" s="285" customFormat="1" ht="11.25">
      <c r="A176" s="287"/>
      <c r="B176" s="57"/>
      <c r="C176" s="57"/>
      <c r="D176" s="57"/>
      <c r="E176" s="115"/>
      <c r="F176" s="289"/>
      <c r="G176" s="300"/>
      <c r="H176" s="57"/>
      <c r="I176" s="57"/>
    </row>
    <row r="177" spans="1:9" s="285" customFormat="1" ht="11.25">
      <c r="A177" s="287"/>
      <c r="B177" s="57"/>
      <c r="C177" s="57"/>
      <c r="D177" s="57"/>
      <c r="E177" s="115"/>
      <c r="F177" s="289"/>
      <c r="G177" s="300"/>
      <c r="H177" s="57"/>
      <c r="I177" s="57"/>
    </row>
    <row r="178" spans="1:9" s="285" customFormat="1" ht="11.25">
      <c r="A178" s="287"/>
      <c r="B178" s="57"/>
      <c r="C178" s="57"/>
      <c r="D178" s="57"/>
      <c r="E178" s="115"/>
      <c r="F178" s="289"/>
      <c r="G178" s="300"/>
      <c r="H178" s="57"/>
      <c r="I178" s="57"/>
    </row>
    <row r="179" spans="1:9" s="285" customFormat="1" ht="11.25">
      <c r="A179" s="287"/>
      <c r="B179" s="57"/>
      <c r="C179" s="57"/>
      <c r="D179" s="57"/>
      <c r="E179" s="115"/>
      <c r="F179" s="140"/>
      <c r="G179" s="300"/>
      <c r="H179" s="57"/>
      <c r="I179" s="57"/>
    </row>
    <row r="180" spans="1:9" s="285" customFormat="1" ht="11.25">
      <c r="A180" s="287"/>
      <c r="B180" s="57"/>
      <c r="C180" s="57"/>
      <c r="D180" s="57"/>
      <c r="E180" s="115"/>
      <c r="F180" s="140"/>
      <c r="G180" s="300"/>
      <c r="H180" s="57"/>
      <c r="I180" s="57"/>
    </row>
    <row r="181" spans="1:9" s="285" customFormat="1" ht="11.25">
      <c r="A181" s="287"/>
      <c r="B181" s="57"/>
      <c r="C181" s="57"/>
      <c r="D181" s="57"/>
      <c r="E181" s="115"/>
      <c r="F181" s="140"/>
      <c r="G181" s="300"/>
      <c r="H181" s="57"/>
      <c r="I181" s="57"/>
    </row>
    <row r="182" spans="1:9" s="285" customFormat="1" ht="11.25">
      <c r="A182" s="287"/>
      <c r="B182" s="57"/>
      <c r="C182" s="57"/>
      <c r="D182" s="57"/>
      <c r="E182" s="115"/>
      <c r="F182" s="140"/>
      <c r="G182" s="300"/>
      <c r="H182" s="57"/>
      <c r="I182" s="57"/>
    </row>
    <row r="183" spans="1:9" s="285" customFormat="1" ht="11.25">
      <c r="A183" s="287"/>
      <c r="B183" s="57"/>
      <c r="C183" s="57"/>
      <c r="D183" s="57"/>
      <c r="E183" s="115"/>
      <c r="F183" s="140"/>
      <c r="G183" s="300"/>
      <c r="H183" s="57"/>
      <c r="I183" s="57"/>
    </row>
    <row r="184" spans="1:9" s="285" customFormat="1" ht="11.25">
      <c r="A184" s="287"/>
      <c r="B184" s="57"/>
      <c r="C184" s="57"/>
      <c r="D184" s="57"/>
      <c r="E184" s="115"/>
      <c r="F184" s="140"/>
      <c r="G184" s="300"/>
      <c r="H184" s="57"/>
      <c r="I184" s="57"/>
    </row>
    <row r="185" spans="1:9" s="285" customFormat="1" ht="11.25">
      <c r="A185" s="287"/>
      <c r="B185" s="57"/>
      <c r="C185" s="57"/>
      <c r="D185" s="57"/>
      <c r="E185" s="115"/>
      <c r="F185" s="140"/>
      <c r="G185" s="300"/>
      <c r="H185" s="57"/>
      <c r="I185" s="57"/>
    </row>
    <row r="186" spans="1:9" s="285" customFormat="1" ht="11.25">
      <c r="A186" s="287"/>
      <c r="B186" s="57"/>
      <c r="C186" s="57"/>
      <c r="D186" s="57"/>
      <c r="E186" s="115"/>
      <c r="F186" s="140"/>
      <c r="G186" s="300"/>
      <c r="H186" s="57"/>
      <c r="I186" s="57"/>
    </row>
    <row r="187" spans="1:9" s="285" customFormat="1" ht="11.25">
      <c r="A187" s="287"/>
      <c r="B187" s="57"/>
      <c r="C187" s="57"/>
      <c r="D187" s="57"/>
      <c r="E187" s="115"/>
      <c r="F187" s="140"/>
      <c r="G187" s="300"/>
      <c r="H187" s="57"/>
      <c r="I187" s="57"/>
    </row>
    <row r="188" spans="1:9" s="285" customFormat="1" ht="11.25">
      <c r="A188" s="287"/>
      <c r="B188" s="57"/>
      <c r="C188" s="57"/>
      <c r="D188" s="57"/>
      <c r="E188" s="115"/>
      <c r="F188" s="140"/>
      <c r="G188" s="300"/>
      <c r="H188" s="57"/>
      <c r="I188" s="57"/>
    </row>
    <row r="189" spans="1:9" s="285" customFormat="1" ht="11.25">
      <c r="A189" s="287"/>
      <c r="B189" s="57"/>
      <c r="C189" s="57"/>
      <c r="D189" s="57"/>
      <c r="E189" s="115"/>
      <c r="F189" s="140"/>
      <c r="G189" s="300"/>
      <c r="H189" s="57"/>
      <c r="I189" s="57"/>
    </row>
    <row r="190" spans="1:9" s="285" customFormat="1" ht="11.25">
      <c r="A190" s="287"/>
      <c r="B190" s="57"/>
      <c r="C190" s="57"/>
      <c r="D190" s="57"/>
      <c r="E190" s="115"/>
      <c r="F190" s="140"/>
      <c r="G190" s="300"/>
      <c r="H190" s="57"/>
      <c r="I190" s="57"/>
    </row>
    <row r="191" spans="1:9" s="285" customFormat="1" ht="11.25">
      <c r="A191" s="287"/>
      <c r="B191" s="57"/>
      <c r="C191" s="57"/>
      <c r="D191" s="57"/>
      <c r="E191" s="115"/>
      <c r="F191" s="140"/>
      <c r="G191" s="300"/>
      <c r="H191" s="57"/>
      <c r="I191" s="57"/>
    </row>
    <row r="192" spans="1:9" s="285" customFormat="1" ht="11.25">
      <c r="A192" s="287"/>
      <c r="B192" s="57"/>
      <c r="C192" s="57"/>
      <c r="D192" s="57"/>
      <c r="E192" s="115"/>
      <c r="F192" s="140"/>
      <c r="G192" s="300"/>
      <c r="H192" s="57"/>
      <c r="I192" s="57"/>
    </row>
    <row r="193" spans="1:9" s="285" customFormat="1" ht="11.25">
      <c r="A193" s="287"/>
      <c r="B193" s="57"/>
      <c r="C193" s="57"/>
      <c r="D193" s="57"/>
      <c r="E193" s="115"/>
      <c r="F193" s="140"/>
      <c r="G193" s="300"/>
      <c r="H193" s="57"/>
      <c r="I193" s="57"/>
    </row>
    <row r="194" spans="1:9" s="285" customFormat="1" ht="11.25">
      <c r="A194" s="287"/>
      <c r="B194" s="57"/>
      <c r="C194" s="57"/>
      <c r="D194" s="57"/>
      <c r="E194" s="115"/>
      <c r="F194" s="140"/>
      <c r="G194" s="300"/>
      <c r="H194" s="57"/>
      <c r="I194" s="57"/>
    </row>
    <row r="195" spans="1:9" s="285" customFormat="1" ht="11.25">
      <c r="A195" s="287"/>
      <c r="B195" s="57"/>
      <c r="C195" s="57"/>
      <c r="D195" s="57"/>
      <c r="E195" s="115"/>
      <c r="G195" s="300"/>
      <c r="H195" s="57"/>
      <c r="I195" s="57"/>
    </row>
    <row r="196" spans="1:9" s="285" customFormat="1" ht="11.25">
      <c r="A196" s="287"/>
      <c r="B196" s="57"/>
      <c r="C196" s="57"/>
      <c r="D196" s="57"/>
      <c r="E196" s="115"/>
      <c r="G196" s="300"/>
      <c r="H196" s="57"/>
      <c r="I196" s="57"/>
    </row>
    <row r="197" spans="1:9" s="285" customFormat="1" ht="11.25">
      <c r="A197" s="287"/>
      <c r="B197" s="57"/>
      <c r="C197" s="57"/>
      <c r="D197" s="57"/>
      <c r="E197" s="115"/>
      <c r="G197" s="300"/>
      <c r="H197" s="57"/>
      <c r="I197" s="57"/>
    </row>
    <row r="198" spans="1:9" s="285" customFormat="1" ht="11.25">
      <c r="A198" s="287"/>
      <c r="B198" s="57"/>
      <c r="C198" s="57"/>
      <c r="D198" s="57"/>
      <c r="E198" s="115"/>
      <c r="G198" s="300"/>
      <c r="H198" s="57"/>
      <c r="I198" s="57"/>
    </row>
    <row r="199" spans="1:9" s="285" customFormat="1" ht="11.25">
      <c r="A199" s="287"/>
      <c r="B199" s="57"/>
      <c r="C199" s="57"/>
      <c r="D199" s="57"/>
      <c r="E199" s="115"/>
      <c r="G199" s="300"/>
      <c r="H199" s="57"/>
      <c r="I199" s="57"/>
    </row>
    <row r="200" spans="1:9" s="285" customFormat="1" ht="11.25">
      <c r="A200" s="287"/>
      <c r="B200" s="57"/>
      <c r="C200" s="57"/>
      <c r="D200" s="57"/>
      <c r="E200" s="115"/>
      <c r="G200" s="300"/>
      <c r="H200" s="57"/>
      <c r="I200" s="57"/>
    </row>
    <row r="201" spans="1:9" s="285" customFormat="1" ht="11.25">
      <c r="A201" s="287"/>
      <c r="B201" s="57"/>
      <c r="C201" s="57"/>
      <c r="D201" s="57"/>
      <c r="E201" s="115"/>
      <c r="G201" s="300"/>
      <c r="H201" s="57"/>
      <c r="I201" s="57"/>
    </row>
    <row r="202" spans="1:9" s="285" customFormat="1" ht="11.25">
      <c r="A202" s="287"/>
      <c r="B202" s="57"/>
      <c r="C202" s="57"/>
      <c r="D202" s="57"/>
      <c r="E202" s="115"/>
      <c r="G202" s="300"/>
      <c r="H202" s="57"/>
      <c r="I202" s="57"/>
    </row>
    <row r="203" spans="1:9" s="285" customFormat="1" ht="11.25">
      <c r="A203" s="287"/>
      <c r="B203" s="57"/>
      <c r="C203" s="57"/>
      <c r="D203" s="57"/>
      <c r="E203" s="115"/>
      <c r="G203" s="300"/>
      <c r="H203" s="284"/>
      <c r="I203" s="57"/>
    </row>
    <row r="204" spans="1:9" s="285" customFormat="1" ht="11.25">
      <c r="A204" s="287"/>
      <c r="B204" s="57"/>
      <c r="C204" s="57"/>
      <c r="D204" s="57"/>
      <c r="E204" s="115"/>
      <c r="G204" s="300"/>
      <c r="H204" s="57"/>
      <c r="I204" s="57"/>
    </row>
    <row r="205" spans="1:9" s="285" customFormat="1" ht="11.25">
      <c r="A205" s="287"/>
      <c r="B205" s="57"/>
      <c r="C205" s="57"/>
      <c r="D205" s="57"/>
      <c r="E205" s="115"/>
      <c r="G205" s="300"/>
      <c r="H205" s="57"/>
      <c r="I205" s="57"/>
    </row>
    <row r="206" spans="1:9" s="285" customFormat="1" ht="11.25">
      <c r="A206" s="287"/>
      <c r="B206" s="57"/>
      <c r="C206" s="57"/>
      <c r="D206" s="57"/>
      <c r="E206" s="115"/>
      <c r="G206" s="300"/>
      <c r="H206" s="57"/>
      <c r="I206" s="57"/>
    </row>
    <row r="207" spans="1:9" s="285" customFormat="1" ht="11.25">
      <c r="A207" s="287"/>
      <c r="B207" s="57"/>
      <c r="C207" s="57"/>
      <c r="D207" s="57"/>
      <c r="E207" s="115"/>
      <c r="G207" s="300"/>
      <c r="H207" s="57"/>
      <c r="I207" s="57"/>
    </row>
    <row r="208" spans="1:9" s="285" customFormat="1" ht="11.25">
      <c r="A208" s="287"/>
      <c r="B208" s="57"/>
      <c r="C208" s="57"/>
      <c r="D208" s="57"/>
      <c r="E208" s="115"/>
      <c r="G208" s="300"/>
      <c r="H208" s="57"/>
      <c r="I208" s="57"/>
    </row>
    <row r="209" spans="1:9" s="285" customFormat="1" ht="11.25">
      <c r="A209" s="287"/>
      <c r="B209" s="57"/>
      <c r="G209" s="322"/>
    </row>
    <row r="210" spans="1:9" s="285" customFormat="1" ht="11.25">
      <c r="A210" s="287"/>
      <c r="G210" s="322"/>
    </row>
    <row r="211" spans="1:9" s="285" customFormat="1" ht="11.25">
      <c r="A211" s="287"/>
      <c r="B211" s="57"/>
      <c r="C211" s="57"/>
      <c r="D211" s="57"/>
      <c r="E211" s="115"/>
      <c r="G211" s="300"/>
      <c r="H211" s="57"/>
      <c r="I211" s="57"/>
    </row>
    <row r="212" spans="1:9" s="285" customFormat="1" ht="11.25">
      <c r="A212" s="287"/>
      <c r="B212" s="57"/>
      <c r="C212" s="57"/>
      <c r="D212" s="57"/>
      <c r="E212" s="115"/>
      <c r="G212" s="300"/>
      <c r="H212" s="57"/>
      <c r="I212" s="57"/>
    </row>
    <row r="213" spans="1:9" s="285" customFormat="1" ht="11.25">
      <c r="A213" s="287"/>
      <c r="B213" s="57"/>
      <c r="C213" s="57"/>
      <c r="D213" s="57"/>
      <c r="E213" s="115"/>
      <c r="G213" s="300"/>
      <c r="H213" s="57"/>
      <c r="I213" s="57"/>
    </row>
    <row r="214" spans="1:9" s="285" customFormat="1" ht="11.25">
      <c r="A214" s="287"/>
      <c r="B214" s="57"/>
      <c r="C214" s="57"/>
      <c r="D214" s="57"/>
      <c r="E214" s="115"/>
      <c r="G214" s="300"/>
      <c r="H214" s="57"/>
      <c r="I214" s="57"/>
    </row>
    <row r="215" spans="1:9" s="285" customFormat="1" ht="11.25">
      <c r="A215" s="287"/>
      <c r="B215" s="57"/>
      <c r="C215" s="57"/>
      <c r="D215" s="57"/>
      <c r="E215" s="115"/>
      <c r="G215" s="300"/>
      <c r="H215" s="57"/>
      <c r="I215" s="57"/>
    </row>
    <row r="216" spans="1:9" s="285" customFormat="1" ht="11.25">
      <c r="A216" s="287"/>
      <c r="B216" s="57"/>
      <c r="C216" s="57"/>
      <c r="D216" s="57"/>
      <c r="E216" s="115"/>
      <c r="G216" s="300"/>
      <c r="H216" s="57"/>
      <c r="I216" s="57"/>
    </row>
    <row r="217" spans="1:9" s="285" customFormat="1" ht="11.25">
      <c r="A217" s="287"/>
      <c r="B217" s="57"/>
      <c r="C217" s="57"/>
      <c r="D217" s="57"/>
      <c r="E217" s="115"/>
      <c r="G217" s="300"/>
      <c r="H217" s="57"/>
      <c r="I217" s="57"/>
    </row>
    <row r="218" spans="1:9" s="285" customFormat="1" ht="11.25">
      <c r="A218" s="287"/>
      <c r="B218" s="57"/>
      <c r="C218" s="57"/>
      <c r="D218" s="57"/>
      <c r="E218" s="115"/>
      <c r="G218" s="300"/>
      <c r="H218" s="57"/>
      <c r="I218" s="57"/>
    </row>
    <row r="219" spans="1:9" s="285" customFormat="1" ht="11.25">
      <c r="A219" s="287"/>
      <c r="B219" s="57"/>
      <c r="C219" s="57"/>
      <c r="D219" s="57"/>
      <c r="E219" s="115"/>
      <c r="G219" s="300"/>
      <c r="H219" s="57"/>
      <c r="I219" s="57"/>
    </row>
    <row r="220" spans="1:9" s="285" customFormat="1" ht="11.25">
      <c r="A220" s="287"/>
      <c r="G220" s="322"/>
    </row>
    <row r="221" spans="1:9" s="285" customFormat="1" ht="11.25">
      <c r="A221" s="287"/>
      <c r="B221" s="57"/>
      <c r="C221" s="57"/>
      <c r="D221" s="57"/>
      <c r="E221" s="115"/>
      <c r="F221" s="115"/>
      <c r="G221" s="300"/>
      <c r="H221" s="286"/>
      <c r="I221" s="286"/>
    </row>
    <row r="222" spans="1:9" s="285" customFormat="1" ht="11.25">
      <c r="A222" s="287"/>
      <c r="B222" s="57"/>
      <c r="C222" s="57"/>
      <c r="D222" s="57"/>
      <c r="E222" s="115"/>
      <c r="G222" s="322"/>
      <c r="H222" s="286"/>
      <c r="I222" s="286"/>
    </row>
    <row r="223" spans="1:9" s="285" customFormat="1" ht="11.25">
      <c r="A223" s="287"/>
      <c r="B223" s="57"/>
      <c r="C223" s="57"/>
      <c r="D223" s="57"/>
      <c r="E223" s="115"/>
      <c r="G223" s="357"/>
      <c r="H223" s="359"/>
      <c r="I223" s="359"/>
    </row>
    <row r="224" spans="1:9" s="285" customFormat="1" ht="11.25">
      <c r="A224" s="287"/>
      <c r="B224" s="57"/>
      <c r="C224" s="57"/>
      <c r="D224" s="57"/>
      <c r="E224" s="115"/>
      <c r="G224" s="358"/>
      <c r="H224" s="360"/>
      <c r="I224" s="359"/>
    </row>
    <row r="225" spans="1:9" s="285" customFormat="1" ht="11.25">
      <c r="A225" s="287"/>
      <c r="B225" s="57"/>
      <c r="C225" s="57"/>
      <c r="D225" s="57"/>
      <c r="E225" s="115"/>
      <c r="G225" s="358"/>
      <c r="H225" s="360"/>
      <c r="I225" s="359"/>
    </row>
    <row r="226" spans="1:9" s="285" customFormat="1" ht="11.25">
      <c r="A226" s="287"/>
      <c r="B226" s="57"/>
      <c r="C226" s="57"/>
      <c r="D226" s="57"/>
      <c r="E226" s="115"/>
      <c r="F226" s="57"/>
      <c r="G226" s="300"/>
      <c r="H226" s="57"/>
      <c r="I226" s="57"/>
    </row>
    <row r="227" spans="1:9" s="285" customFormat="1" ht="11.25">
      <c r="A227" s="57"/>
      <c r="B227" s="57"/>
      <c r="C227" s="57"/>
      <c r="D227" s="57"/>
      <c r="E227" s="115"/>
      <c r="G227" s="322"/>
      <c r="H227" s="286"/>
      <c r="I227" s="286"/>
    </row>
    <row r="228" spans="1:9" s="285" customFormat="1" ht="11.25">
      <c r="A228" s="57"/>
      <c r="B228" s="57"/>
      <c r="C228" s="57"/>
      <c r="D228" s="57"/>
      <c r="E228" s="115"/>
      <c r="G228" s="322"/>
      <c r="H228" s="286"/>
      <c r="I228" s="286"/>
    </row>
    <row r="229" spans="1:9" s="285" customFormat="1" ht="11.25">
      <c r="A229" s="57"/>
      <c r="B229" s="57"/>
      <c r="C229" s="57"/>
      <c r="D229" s="57"/>
      <c r="E229" s="115"/>
      <c r="G229" s="322"/>
      <c r="H229" s="286"/>
      <c r="I229" s="286"/>
    </row>
    <row r="230" spans="1:9" s="285" customFormat="1" ht="11.25">
      <c r="A230" s="57"/>
      <c r="B230" s="57"/>
      <c r="C230" s="57"/>
      <c r="D230" s="57"/>
      <c r="E230" s="115"/>
      <c r="G230" s="322"/>
      <c r="H230" s="286"/>
      <c r="I230" s="286"/>
    </row>
    <row r="231" spans="1:9" s="285" customFormat="1" ht="11.25">
      <c r="A231" s="57"/>
      <c r="B231" s="57"/>
      <c r="C231" s="57"/>
      <c r="D231" s="57"/>
      <c r="E231" s="115"/>
      <c r="G231" s="322"/>
      <c r="H231" s="286"/>
      <c r="I231" s="286"/>
    </row>
    <row r="232" spans="1:9" s="285" customFormat="1" ht="11.25">
      <c r="A232" s="287"/>
      <c r="B232" s="57"/>
      <c r="C232" s="57"/>
      <c r="D232" s="57"/>
      <c r="E232" s="115"/>
      <c r="G232" s="300"/>
      <c r="H232" s="57"/>
      <c r="I232" s="57"/>
    </row>
    <row r="233" spans="1:9" s="285" customFormat="1" ht="12.75" customHeight="1">
      <c r="A233" s="57"/>
      <c r="B233" s="57"/>
      <c r="C233" s="57"/>
      <c r="D233" s="57"/>
      <c r="E233" s="115"/>
      <c r="G233" s="322"/>
      <c r="H233" s="286"/>
      <c r="I233" s="286"/>
    </row>
    <row r="234" spans="1:9" s="285" customFormat="1" ht="12.75" customHeight="1">
      <c r="A234" s="57"/>
      <c r="B234" s="57"/>
      <c r="C234" s="57"/>
      <c r="D234" s="57"/>
      <c r="E234" s="115"/>
      <c r="G234" s="322"/>
      <c r="H234" s="286"/>
      <c r="I234" s="286"/>
    </row>
    <row r="235" spans="1:9" s="285" customFormat="1" ht="12.75" customHeight="1">
      <c r="A235" s="57"/>
      <c r="B235" s="57"/>
      <c r="C235" s="57"/>
      <c r="D235" s="57"/>
      <c r="E235" s="115"/>
      <c r="G235" s="322"/>
      <c r="H235" s="286"/>
      <c r="I235" s="286"/>
    </row>
    <row r="236" spans="1:9" s="285" customFormat="1" ht="12.75" customHeight="1">
      <c r="A236" s="57"/>
      <c r="B236" s="57"/>
      <c r="C236" s="57"/>
      <c r="D236" s="57"/>
      <c r="E236" s="115"/>
      <c r="G236" s="322"/>
      <c r="H236" s="286"/>
      <c r="I236" s="286"/>
    </row>
    <row r="237" spans="1:9" s="285" customFormat="1" ht="12.75" customHeight="1">
      <c r="A237" s="57"/>
      <c r="B237" s="57"/>
      <c r="C237" s="57"/>
      <c r="D237" s="57"/>
      <c r="E237" s="115"/>
      <c r="G237" s="322"/>
      <c r="H237" s="286"/>
      <c r="I237" s="286"/>
    </row>
    <row r="238" spans="1:9" s="285" customFormat="1" ht="12.75" customHeight="1">
      <c r="A238" s="57"/>
      <c r="B238" s="57"/>
      <c r="C238" s="57"/>
      <c r="D238" s="57"/>
      <c r="E238" s="115"/>
      <c r="G238" s="322"/>
      <c r="H238" s="286"/>
      <c r="I238" s="286"/>
    </row>
    <row r="239" spans="1:9" s="285" customFormat="1" ht="12.75" customHeight="1">
      <c r="A239" s="57"/>
      <c r="B239" s="57"/>
      <c r="C239" s="57"/>
      <c r="D239" s="57"/>
      <c r="E239" s="115"/>
      <c r="G239" s="322"/>
      <c r="H239" s="286"/>
      <c r="I239" s="286"/>
    </row>
    <row r="240" spans="1:9" s="285" customFormat="1" ht="12.75" customHeight="1">
      <c r="A240" s="57"/>
      <c r="B240" s="57"/>
      <c r="C240" s="57"/>
      <c r="D240" s="57"/>
      <c r="E240" s="115"/>
      <c r="G240" s="322"/>
      <c r="H240" s="286"/>
      <c r="I240" s="286"/>
    </row>
    <row r="241" spans="1:9" s="285" customFormat="1" ht="12.75" customHeight="1">
      <c r="A241" s="57"/>
      <c r="B241" s="57"/>
      <c r="C241" s="57"/>
      <c r="D241" s="57"/>
      <c r="E241" s="115"/>
      <c r="G241" s="322"/>
      <c r="H241" s="286"/>
      <c r="I241" s="286"/>
    </row>
    <row r="242" spans="1:9" s="285" customFormat="1" ht="12.75" customHeight="1">
      <c r="A242" s="57"/>
      <c r="B242" s="57"/>
      <c r="C242" s="57"/>
      <c r="D242" s="57"/>
      <c r="E242" s="115"/>
      <c r="G242" s="322"/>
      <c r="H242" s="286"/>
      <c r="I242" s="286"/>
    </row>
    <row r="243" spans="1:9" s="285" customFormat="1" ht="12.75" customHeight="1">
      <c r="A243" s="57"/>
      <c r="B243" s="57"/>
      <c r="C243" s="57"/>
      <c r="D243" s="57"/>
      <c r="E243" s="115"/>
      <c r="G243" s="322"/>
      <c r="H243" s="286"/>
      <c r="I243" s="286"/>
    </row>
    <row r="244" spans="1:9" s="285" customFormat="1" ht="12.75" customHeight="1">
      <c r="A244" s="57"/>
      <c r="B244" s="57"/>
      <c r="C244" s="57"/>
      <c r="D244" s="57"/>
      <c r="E244" s="115"/>
      <c r="G244" s="322"/>
      <c r="H244" s="286"/>
      <c r="I244" s="286"/>
    </row>
    <row r="245" spans="1:9" s="285" customFormat="1" ht="12.75" customHeight="1">
      <c r="A245" s="57"/>
      <c r="B245" s="57"/>
      <c r="C245" s="57"/>
      <c r="D245" s="57"/>
      <c r="E245" s="115"/>
      <c r="G245" s="322"/>
      <c r="H245" s="286"/>
      <c r="I245" s="286"/>
    </row>
    <row r="246" spans="1:9" s="285" customFormat="1" ht="11.25">
      <c r="A246" s="287"/>
      <c r="B246" s="57"/>
      <c r="C246" s="57"/>
      <c r="D246" s="57"/>
      <c r="E246" s="115"/>
      <c r="G246" s="322"/>
      <c r="H246" s="286"/>
      <c r="I246" s="286"/>
    </row>
    <row r="247" spans="1:9" s="285" customFormat="1" ht="12.75" customHeight="1">
      <c r="A247" s="57"/>
      <c r="B247" s="57"/>
      <c r="C247" s="57"/>
      <c r="D247" s="57"/>
      <c r="E247" s="115"/>
      <c r="G247" s="322"/>
      <c r="H247" s="286"/>
      <c r="I247" s="286"/>
    </row>
    <row r="248" spans="1:9" s="285" customFormat="1" ht="12.75" customHeight="1">
      <c r="A248" s="57"/>
      <c r="B248" s="57"/>
      <c r="C248" s="57"/>
      <c r="D248" s="57"/>
      <c r="E248" s="115"/>
      <c r="G248" s="322"/>
      <c r="H248" s="286"/>
      <c r="I248" s="286"/>
    </row>
  </sheetData>
  <mergeCells count="3">
    <mergeCell ref="A1:I1"/>
    <mergeCell ref="G223:G225"/>
    <mergeCell ref="H223:I225"/>
  </mergeCells>
  <dataValidations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16</vt:i4>
      </vt:variant>
    </vt:vector>
  </HeadingPairs>
  <TitlesOfParts>
    <vt:vector size="36" baseType="lpstr">
      <vt:lpstr>Term. kalendář</vt:lpstr>
      <vt:lpstr>MULTIROZPIS</vt:lpstr>
      <vt:lpstr>Extraliga mužů</vt:lpstr>
      <vt:lpstr>1.L - dZ+dV</vt:lpstr>
      <vt:lpstr>Český pohár</vt:lpstr>
      <vt:lpstr>2. LIGA</vt:lpstr>
      <vt:lpstr>RHbL</vt:lpstr>
      <vt:lpstr>SŽ</vt:lpstr>
      <vt:lpstr>MŽ</vt:lpstr>
      <vt:lpstr>Liga žen (změna!)</vt:lpstr>
      <vt:lpstr>ELJ - dZ+dV</vt:lpstr>
      <vt:lpstr>ELD - div.Z</vt:lpstr>
      <vt:lpstr>ELD - div.V</vt:lpstr>
      <vt:lpstr>ELD - závěr.turnaje</vt:lpstr>
      <vt:lpstr>LSŽ - závěr.turnaje</vt:lpstr>
      <vt:lpstr>Rozdělení týmů</vt:lpstr>
      <vt:lpstr>1.liga - dojezdy</vt:lpstr>
      <vt:lpstr>Liga žen (pův.)</vt:lpstr>
      <vt:lpstr>liga žen - herní model</vt:lpstr>
      <vt:lpstr>liga žen - herní model (akt.)</vt:lpstr>
      <vt:lpstr>'ELD - div.V'!_FilterDatabase_0</vt:lpstr>
      <vt:lpstr>'ELD - div.Z'!_FilterDatabase_0</vt:lpstr>
      <vt:lpstr>'ELD - závěr.turnaje'!_FilterDatabase_0</vt:lpstr>
      <vt:lpstr>'Liga žen (pův.)'!_FilterDatabase_0</vt:lpstr>
      <vt:lpstr>'Liga žen (změna!)'!_FilterDatabase_0</vt:lpstr>
      <vt:lpstr>'LSŽ - závěr.turnaje'!_FilterDatabase_0</vt:lpstr>
      <vt:lpstr>'ELD - div.V'!_FilterDatabase_0_0</vt:lpstr>
      <vt:lpstr>'ELD - div.Z'!_FilterDatabase_0_0</vt:lpstr>
      <vt:lpstr>'ELD - závěr.turnaje'!_FilterDatabase_0_0</vt:lpstr>
      <vt:lpstr>'Liga žen (pův.)'!_FilterDatabase_0_0</vt:lpstr>
      <vt:lpstr>'Liga žen (změna!)'!_FilterDatabase_0_0</vt:lpstr>
      <vt:lpstr>'LSŽ - závěr.turnaje'!_FilterDatabase_0_0</vt:lpstr>
      <vt:lpstr>'ELD - závěr.turnaje'!_FiltrDatabaze</vt:lpstr>
      <vt:lpstr>'Český pohár'!Kriteria</vt:lpstr>
      <vt:lpstr>'ELJ - dZ+dV'!Kriteria</vt:lpstr>
      <vt:lpstr>'Extraliga mužů'!Kriteria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Pavel</cp:lastModifiedBy>
  <cp:lastPrinted>2021-07-23T08:15:06Z</cp:lastPrinted>
  <dcterms:created xsi:type="dcterms:W3CDTF">2019-07-15T18:16:56Z</dcterms:created>
  <dcterms:modified xsi:type="dcterms:W3CDTF">2021-09-01T18:42:18Z</dcterms:modified>
</cp:coreProperties>
</file>